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1" activeTab="17"/>
  </bookViews>
  <sheets>
    <sheet name="СВОД ПРОГРАММЫ" sheetId="1" r:id="rId1"/>
    <sheet name="Здравоохранение" sheetId="2" r:id="rId2"/>
    <sheet name="Дошкольное образование" sheetId="3" r:id="rId3"/>
    <sheet name="Образование" sheetId="4" r:id="rId4"/>
    <sheet name="Спорт" sheetId="5" r:id="rId5"/>
    <sheet name="Культура" sheetId="6" r:id="rId6"/>
    <sheet name="Топливно-энергет-ский комплекс" sheetId="7" r:id="rId7"/>
    <sheet name="Жилищное хозяйство" sheetId="8" state="hidden" r:id="rId8"/>
    <sheet name="Коммунальное хозяйство" sheetId="9" r:id="rId9"/>
    <sheet name="Дорожное хозяйство" sheetId="10" r:id="rId10"/>
    <sheet name="Обеспечение доступности жилья" sheetId="11" r:id="rId11"/>
    <sheet name="Архитектура и градостроительств" sheetId="12" r:id="rId12"/>
    <sheet name="Развитие экономики" sheetId="13" state="hidden" r:id="rId13"/>
    <sheet name="Развитие АПК" sheetId="14" state="hidden" r:id="rId14"/>
    <sheet name="Промышленность" sheetId="15" state="hidden" r:id="rId15"/>
    <sheet name="ГО и ЧС" sheetId="16" r:id="rId16"/>
    <sheet name="Лист12" sheetId="17" state="hidden" r:id="rId17"/>
    <sheet name="молодежная политика" sheetId="18" r:id="rId18"/>
    <sheet name="Лист1" sheetId="19" state="hidden" r:id="rId19"/>
  </sheets>
  <definedNames/>
  <calcPr fullCalcOnLoad="1"/>
</workbook>
</file>

<file path=xl/comments10.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1.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2.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3.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4.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5.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6.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18.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3.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2"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8"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4.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2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3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3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4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4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5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6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6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7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7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8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9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9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0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0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1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2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2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4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5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6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6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7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8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0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1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5.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6.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1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2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7.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8.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9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10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comments9.xml><?xml version="1.0" encoding="utf-8"?>
<comments xmlns="http://schemas.openxmlformats.org/spreadsheetml/2006/main">
  <authors>
    <author>Автор</author>
  </authors>
  <commentList>
    <comment ref="B1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2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3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4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5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65"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1"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77"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3"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 ref="B89" authorId="0">
      <text>
        <r>
          <rPr>
            <b/>
            <sz val="9"/>
            <rFont val="Tahoma"/>
            <family val="2"/>
          </rPr>
          <t>По подразделу 0309 "Защита населения и территории от чрезвычайных ситуаций природного и техногенного характера, гражданская оборона" подлежат отражению расходы на обеспечение деятельности федеральных органов исполнительной власти, органов исполнительной власти субъектов Российской Федерации, органов местного самоуправления, организаций, в полномочия которых входит решение вопросов по защите населения и территорий от чрезвычайных ситуаций, управление гражданской обороной, а также расходы на осуществление мероприятий в области предупреждения и ликвидации последствий чрезвычайных ситуаций и области гражданской обороны.</t>
        </r>
        <r>
          <rPr>
            <sz val="9"/>
            <rFont val="Tahoma"/>
            <family val="2"/>
          </rPr>
          <t xml:space="preserve">
</t>
        </r>
      </text>
    </comment>
  </commentList>
</comments>
</file>

<file path=xl/sharedStrings.xml><?xml version="1.0" encoding="utf-8"?>
<sst xmlns="http://schemas.openxmlformats.org/spreadsheetml/2006/main" count="1271" uniqueCount="384">
  <si>
    <t>Мероприятия  программы</t>
  </si>
  <si>
    <t>социально-экономического развития</t>
  </si>
  <si>
    <t>на 2013-2017 годы</t>
  </si>
  <si>
    <t>№ п/п</t>
  </si>
  <si>
    <t>Наименование разделов, подразделов и мероприятий</t>
  </si>
  <si>
    <t>Срок реализации, год</t>
  </si>
  <si>
    <t>Объемы и источники финансирования, тыс.рублей</t>
  </si>
  <si>
    <t>Ответственный исполнитель</t>
  </si>
  <si>
    <t>Примечание</t>
  </si>
  <si>
    <t>Всего</t>
  </si>
  <si>
    <t>Федеральный бюджет</t>
  </si>
  <si>
    <t>Краевой бюджет</t>
  </si>
  <si>
    <t>Местный бюджет</t>
  </si>
  <si>
    <t>1</t>
  </si>
  <si>
    <t>1.2</t>
  </si>
  <si>
    <t>1.3</t>
  </si>
  <si>
    <t>1.4</t>
  </si>
  <si>
    <t>2</t>
  </si>
  <si>
    <t>2.2</t>
  </si>
  <si>
    <t>2.3</t>
  </si>
  <si>
    <t>3</t>
  </si>
  <si>
    <t>3.2</t>
  </si>
  <si>
    <t>3.3</t>
  </si>
  <si>
    <t>4</t>
  </si>
  <si>
    <t>4.2</t>
  </si>
  <si>
    <t>4.3</t>
  </si>
  <si>
    <t>5</t>
  </si>
  <si>
    <t>5.2</t>
  </si>
  <si>
    <t>ВСЕГО ПО ПРОГРАММЕ</t>
  </si>
  <si>
    <t>итого</t>
  </si>
  <si>
    <t>ВСЕГО</t>
  </si>
  <si>
    <t>1.1.</t>
  </si>
  <si>
    <t>1.2.</t>
  </si>
  <si>
    <t>1. ЗДРАВООХРАНЕНИЕ:</t>
  </si>
  <si>
    <t>Строительство и реконструкция учреждений здравоохранения, всего:</t>
  </si>
  <si>
    <t>Укрепление и модернизация материально-технической базы муниципальных учреждений здравоохранения, всего:</t>
  </si>
  <si>
    <t>2.1.</t>
  </si>
  <si>
    <t>3.1.</t>
  </si>
  <si>
    <t>Создание офисов врачей общей практики, всего:</t>
  </si>
  <si>
    <t>Популяризация здорового образа жизни населения, всего:</t>
  </si>
  <si>
    <t>4.1.</t>
  </si>
  <si>
    <t>5.1.</t>
  </si>
  <si>
    <t>Создание благоприятных условий для привлечения медицинских и фармацевтических работников для работы в медицинских учреждениях, всего:</t>
  </si>
  <si>
    <t>Развитие системы дополнительного образования, всего:</t>
  </si>
  <si>
    <t>Укрепление и модернизация материально-технической базы муниципальных учреждений образования, всего:</t>
  </si>
  <si>
    <t>Подготовка и переподготовка кадров муниципальных учреждений образования, всего:</t>
  </si>
  <si>
    <t>2.2.  ОБРАЗОВАНИЕ</t>
  </si>
  <si>
    <t>2.1. ДОШКОЛЬНОЕ ОБРАЗОВАНИЕ</t>
  </si>
  <si>
    <t>Укрепление и модернизация материально-технической базы муниципальных учреждений дошкольного образования, всего:</t>
  </si>
  <si>
    <t>3.  СПОРТ</t>
  </si>
  <si>
    <t>Строительство и реконструкция муниципальных спортивных учреждений, всего:</t>
  </si>
  <si>
    <t>Укрепление и модернизация материально-технической базы муниципальных спортивных учреждений, всего:</t>
  </si>
  <si>
    <t>Строительство и обустройство многофункциональных спортивных площадок, всего:</t>
  </si>
  <si>
    <t>Участие сборных команд муниципального образования в чемпионатах и первенствах Краснодарского края по культивируемым видам спорта, всего:</t>
  </si>
  <si>
    <t>4.  КУЛЬТУРА</t>
  </si>
  <si>
    <t>Развитие муниципальных культурно-досуговых учреждений, всего:</t>
  </si>
  <si>
    <t>Укрепление и модернизация материально-технической базы муниципальных учреждений культуры, всего:</t>
  </si>
  <si>
    <t>Строительство и модернизация кинотеатров и кинозалов, всего:</t>
  </si>
  <si>
    <t>Подготовка, переподготовка, повышение квалификации кадров муниципальных учреждений культуры, всего:</t>
  </si>
  <si>
    <t>4.  ТОПЛИВНО-ЭНЕРГЕТИЧЕСКИЙ КОМПЛЕКС</t>
  </si>
  <si>
    <t>Газификация домов и населенных пунктов, всего:</t>
  </si>
  <si>
    <t xml:space="preserve">Руководитель </t>
  </si>
  <si>
    <t>Ф.И.О.</t>
  </si>
  <si>
    <t xml:space="preserve">6.1.  ЖИЛИЩНОЕ ХОЗЯЙСТВО </t>
  </si>
  <si>
    <t>Ликвидация ветхого и аварийного жилищного фонда, всего:</t>
  </si>
  <si>
    <t>Реконструкция водопроводов и объектов водоотведения, всего:</t>
  </si>
  <si>
    <t>Реконструкция и строительство тротуаров, всего:</t>
  </si>
  <si>
    <t>Обустройство детских игровых площадок, всего:</t>
  </si>
  <si>
    <t>Модернизация системы наружного освещения, всего:</t>
  </si>
  <si>
    <t>6.2.  КОММУНАЛЬНОЕ  ХОЗЯЙСТВО  И БЛАГОУСТРОЙСТВО</t>
  </si>
  <si>
    <t>7. ОБЕСПЕЧЕНИЕ ДОСТУПНОСТИ ЖИЛЬЯ</t>
  </si>
  <si>
    <t>Предоставление социальных выплат гражданам, улучшающим жилищные условия при помощи жилищных кредитов, всего:</t>
  </si>
  <si>
    <t>8. АРХИТЕКТУРА И ГРАДОСТРОИТЕЛЬСТВО</t>
  </si>
  <si>
    <t>2.2.</t>
  </si>
  <si>
    <t xml:space="preserve">12.  ДОРОЖНОЕ  ХОЗЯЙСТВО </t>
  </si>
  <si>
    <t>Строительство и реконструкция дорог общего пользования, всего:</t>
  </si>
  <si>
    <t>1.5.</t>
  </si>
  <si>
    <t>9. РАЗВИТИЕ ЭКОНОМИКИ</t>
  </si>
  <si>
    <t>Развитие малого и среднего предпринимательства, всего:</t>
  </si>
  <si>
    <t>Инвестиционное развитие, всего:</t>
  </si>
  <si>
    <t>3.2.</t>
  </si>
  <si>
    <t>Создание и развитие сети МФЦ, всего:</t>
  </si>
  <si>
    <t>10. РАЗВИТИЕ АГРОПРОМЫШЛЕННОГО КОМПЛЕКСА</t>
  </si>
  <si>
    <t>Улучшение жилищных условий граждан, проживающих в сельской местности, всего:</t>
  </si>
  <si>
    <t>Развитие элитного семеноводства, всего:</t>
  </si>
  <si>
    <t>Поддержка племенного животноводства, всего:</t>
  </si>
  <si>
    <t>Поддержка малых форм хозяйствования, всего:</t>
  </si>
  <si>
    <t>4.2.</t>
  </si>
  <si>
    <t>11. ПРОМЫШЛЕННОСТЬ</t>
  </si>
  <si>
    <t>Строительство и реконструкция объектов инженерной инфраструктуры для последующего строительства промышленных объектов, всего:</t>
  </si>
  <si>
    <t>Строительство новых промышленных объектов (технопарков), всего:</t>
  </si>
  <si>
    <t>Реконструкция, модернизация существующих объектов промышленности, всего:</t>
  </si>
  <si>
    <t>Лабинского городского поселения</t>
  </si>
  <si>
    <t>Администрация Лабинского городского поселения</t>
  </si>
  <si>
    <t>Улучшение водоснабжения жителей Лабинского городского поселения</t>
  </si>
  <si>
    <t>Реконструкция водопроводов и объектов водоотведения</t>
  </si>
  <si>
    <t>Корректировка и экспертиза ПСД, 1 этап реконструкции сетей водоснабжения Лабинского городского поселения</t>
  </si>
  <si>
    <t>СМР сетей водопровода Лабинского городского поселения</t>
  </si>
  <si>
    <t>Проектирование реконструкции струенаправляющих шпор берегозащитных сооружений на р.Лаба</t>
  </si>
  <si>
    <t>Недопущение подтоплений територий Лабинского городского поселения</t>
  </si>
  <si>
    <t xml:space="preserve"> Реконструкция струенаправляющих шпор берегозащитных сооружений на р.Лаба</t>
  </si>
  <si>
    <t>Восстановление предмостовых регуляционных берегозащитных сооружений  на левом берегу р.Лаба в прежних параметрах(габионы)</t>
  </si>
  <si>
    <t>Расчистка и дноуглубление  р.Кукса 21 км ПИР</t>
  </si>
  <si>
    <t>Расчистка и дноуглубление  р.Кукса 21 км СМР</t>
  </si>
  <si>
    <t>Расчистка и дноуглубление  р.Неволька 19 км ПИР</t>
  </si>
  <si>
    <t>Расчистка и дноуглубление  р.Неволька 19 км СМР</t>
  </si>
  <si>
    <t>Расчистка русла рекиЛаба 4 км ПИР</t>
  </si>
  <si>
    <t>Расчистка русла рекиЛаба 4 км СМР</t>
  </si>
  <si>
    <t>Реконструкция и строительство тротуаров</t>
  </si>
  <si>
    <t>Безопасность движения пешеходов</t>
  </si>
  <si>
    <t>Приложение № 1</t>
  </si>
  <si>
    <t>Развитие систем наружного освещения населенных пунктов</t>
  </si>
  <si>
    <t>модернизация системы наружного освещения</t>
  </si>
  <si>
    <t>Безопасность населения Лабинского городского поселения</t>
  </si>
  <si>
    <t>Ремонтно-восстановительные работы на объектах "Берегозащитные сооружения (город Лабинск р. Лаба, район автодрома)" и "Берегозащитные сооружения (вторая очередь)(г. Лабинск, р. Лаба, правый берег)"</t>
  </si>
  <si>
    <t>Локализация очагов разрушения укрепленной части откоса насыпи по левому беоеги реки Лаба на подходе к мостовому переходу автомобильной дороги " Подъезд к моствому переходу через р. Лаба" с инженерными сооружениями</t>
  </si>
  <si>
    <t>капитальный ремонт улично-дорожной сети Лабинского городского поселения</t>
  </si>
  <si>
    <t>ремонт улично-дорожной сети Лабинского городского поселения</t>
  </si>
  <si>
    <t>ремонт сетей уличного освещения в Лабинском городском поселении</t>
  </si>
  <si>
    <t>Корректировка проекта Правил землепользования и застройкиЛабинского городского поселения.</t>
  </si>
  <si>
    <t xml:space="preserve"> корректировка Генерального плана Лабинского городского поселения.</t>
  </si>
  <si>
    <t>нормативы градостроительного проектированияЛабинского городского поселения</t>
  </si>
  <si>
    <t xml:space="preserve">проект планировкитерритории южной части п.Прохладный. </t>
  </si>
  <si>
    <t>проект планировки территории Восточной части г.Лабинска.</t>
  </si>
  <si>
    <t>управление физической культуры и спорта Лабинского района</t>
  </si>
  <si>
    <t>реконструкция детско-юношеской спортивной школы единоборств</t>
  </si>
  <si>
    <t>МОБУ ДОД  детско-юношеская спортивная школа  единоборств Лабинского района</t>
  </si>
  <si>
    <t>администрация Лабинского района</t>
  </si>
  <si>
    <t>МОБУ ДОД детско-юношеская спортивная школа  "Лидер"</t>
  </si>
  <si>
    <t>приобретение спортивного инвентаря и оборудования, спортивной формы, обуви</t>
  </si>
  <si>
    <t xml:space="preserve">строительство комплексной спортивной площадки в Лабинском городском поселении </t>
  </si>
  <si>
    <t>администрация Лабинского городского поселения</t>
  </si>
  <si>
    <t>целевая программа "Развитие детско-юношеского спорта и подготовка спортивного резерва на 2011 - 2013 г.г.</t>
  </si>
  <si>
    <t>Ремонт автомобильных дорог местного значения в Лабинском городском поселении:(ул Огородная, ул Учебная от ул Вознесенская до м-на "Виноградный", ул Международная) ПСД</t>
  </si>
  <si>
    <t>Ремонт автомобильных дорог местного значения в Лабинском городском поселении м-н "Северный" изготовление ПСД на центральные улицы в гравийном исполнениия, исполнение работ</t>
  </si>
  <si>
    <t>Ремонт автомобильных дорог местного значения в Лабинском городском поселении ( Ул Победы, ул Декабристов, ул Урицкого)</t>
  </si>
  <si>
    <t>Управление по дошкольному образованию О.Н.Грищенко</t>
  </si>
  <si>
    <t>Строительство, капитальный ремонт и реконструкция учреждений дошкольного образования, всего:</t>
  </si>
  <si>
    <t>Капитальный ремонт дошкольных образовательных учреждений с вводом дополнительных мест</t>
  </si>
  <si>
    <t>Ввод дополнительных 140 мест.</t>
  </si>
  <si>
    <t>1.1.1</t>
  </si>
  <si>
    <t>Ввод дополнительных 40 мест.</t>
  </si>
  <si>
    <t>1.1.2</t>
  </si>
  <si>
    <t>Ввод дополнительных 20 мест.</t>
  </si>
  <si>
    <t>1.1.3</t>
  </si>
  <si>
    <t>Капитальный ремонт здания детского сада № 12 города Лабинска</t>
  </si>
  <si>
    <t>Ввод дополнительных 80 мест.</t>
  </si>
  <si>
    <t>Ввод дополнительных 110 мест.</t>
  </si>
  <si>
    <t>Строительство дошкольных учреждений</t>
  </si>
  <si>
    <t>Строительство детского сада в микрорайоне Хлеборобный города Лабинска</t>
  </si>
  <si>
    <t>Ввод дополнительных 100 мест.</t>
  </si>
  <si>
    <t>Строительство детского сада в г.Лабинске, ул.Химическая,35</t>
  </si>
  <si>
    <t>Ввод дополнительных 120 мест.</t>
  </si>
  <si>
    <t>Развитие альтернативных моделей дошкольного воспитания</t>
  </si>
  <si>
    <t>Ввод дополнительных 30 мест.</t>
  </si>
  <si>
    <t>1.4.1</t>
  </si>
  <si>
    <t>Открытие групп семейного воспитания в дошкольных уреждениях города Лабинска</t>
  </si>
  <si>
    <t>дополнительно 6 мест</t>
  </si>
  <si>
    <t>Оснащение вводимых дошкольных мест:</t>
  </si>
  <si>
    <t>3.1.1</t>
  </si>
  <si>
    <t>Дошкольное учреждение № 6 г.Лабинска.</t>
  </si>
  <si>
    <t>Дошкольное учреждение № 5 г.Лабинска.</t>
  </si>
  <si>
    <t>Дошкольное учреждение № 13 г.Лабинска.</t>
  </si>
  <si>
    <t>Дошкольное учреждение в микрорайоне Хлеборобный города Лабинска</t>
  </si>
  <si>
    <t>Дошкольное учреждение в г.Лабинске, ул.Химическая,35</t>
  </si>
  <si>
    <t>Капитальный ремонт южного крыла здания дошкольного учреждения № 6 г.Лабинска.</t>
  </si>
  <si>
    <t>Ввод дополнительных 500 мест.</t>
  </si>
  <si>
    <t>Ввод дополнительных 220 мест.</t>
  </si>
  <si>
    <t>Ввод дополнительных 470 мест.</t>
  </si>
  <si>
    <t xml:space="preserve"> </t>
  </si>
  <si>
    <r>
      <rPr>
        <b/>
        <sz val="12"/>
        <color indexed="8"/>
        <rFont val="Times New Roman"/>
        <family val="1"/>
      </rPr>
      <t>Городской дом культурыМБУК ЛКЦ Лабинского городского поселения</t>
    </r>
    <r>
      <rPr>
        <sz val="12"/>
        <color indexed="8"/>
        <rFont val="Times New Roman"/>
        <family val="1"/>
      </rPr>
      <t xml:space="preserve">
- приобретение комплекта концертного музыкального оборудования;
- приобретение оборудования для оснащения студии звукозаписи;  - установка системы климатконтроля;                                                       - приобретение сценических костюмов и обуви для творческих коллективов;
- приобретение компьютеров;
- приобретение мебели;                   - установка системы видеонаблюдения;                            -приобретение стульев;                                     -приобретение светового оборудования для большого зала.</t>
    </r>
  </si>
  <si>
    <t>директор МБУК ЛКЦ</t>
  </si>
  <si>
    <t>Призовой фонд                         IV краевого фестиваля детского художественного творчества "Адрес детства - Кубань"                                               Средства, выделенные из краевого бюджета ЗСК</t>
  </si>
  <si>
    <t xml:space="preserve"> Краевая целевая программа "Культура Кубани 2015 - 2017"</t>
  </si>
  <si>
    <r>
      <t xml:space="preserve">МБУК "ЛКЦ" филиал Клуб "300 квартала"                                               </t>
    </r>
    <r>
      <rPr>
        <sz val="12"/>
        <color indexed="8"/>
        <rFont val="Times New Roman"/>
        <family val="1"/>
      </rPr>
      <t xml:space="preserve">- </t>
    </r>
    <r>
      <rPr>
        <b/>
        <sz val="12"/>
        <color indexed="8"/>
        <rFont val="Times New Roman"/>
        <family val="1"/>
      </rPr>
      <t xml:space="preserve">
</t>
    </r>
    <r>
      <rPr>
        <sz val="11"/>
        <color indexed="8"/>
        <rFont val="Times New Roman"/>
        <family val="1"/>
      </rPr>
      <t xml:space="preserve">- приобретение стульев для зрительного зала;                                          - приобретение технического оснощения для ремесленных мастерских (ткацкий станок, муфельная печь, гончарный круги др.)                                                                      - прибретение концертных костюмов;                                                                                    - приобретение световой аппаратуры для зрительного зала;  </t>
    </r>
  </si>
  <si>
    <t>Директор МБУК ЛКЦ</t>
  </si>
  <si>
    <r>
      <t>МБУК "ЛКЦ" филиал Прохладненский дом культуры                                          -</t>
    </r>
    <r>
      <rPr>
        <sz val="12"/>
        <color indexed="8"/>
        <rFont val="Times New Roman"/>
        <family val="1"/>
      </rPr>
      <t xml:space="preserve">  противопожарные мероприятия                                                                - прибретение концертных костюмов;                                                                                   - приобретение мебели.</t>
    </r>
  </si>
  <si>
    <r>
      <t>Г</t>
    </r>
    <r>
      <rPr>
        <b/>
        <sz val="12"/>
        <color indexed="8"/>
        <rFont val="Times New Roman"/>
        <family val="1"/>
      </rPr>
      <t xml:space="preserve">ородской дом культурыМБУК ЛКЦ Лабинского городского поселения                                                     </t>
    </r>
    <r>
      <rPr>
        <sz val="12"/>
        <color indexed="8"/>
        <rFont val="Times New Roman"/>
        <family val="1"/>
      </rPr>
      <t>- ремонт кровли;                                                   - ремонт системы отопления и водоснабжения;                                             -ремонт фасада;                                                          - замена оконых блоков;                                     - ремонт танцевального кабинета; -установка пандусов</t>
    </r>
  </si>
  <si>
    <t>2.4</t>
  </si>
  <si>
    <r>
      <t xml:space="preserve">МБУК "ЛКЦ" филиал Клуб "300 квартала"                                                    
</t>
    </r>
    <r>
      <rPr>
        <sz val="11"/>
        <color indexed="8"/>
        <rFont val="Times New Roman"/>
        <family val="1"/>
      </rPr>
      <t>- услуги по изготовлению тех.докумендации для присоединения к газораспределительной сети
- установка системы отопления клуба;                                                                
- установка системы газоснабжения
- изготовление техпаспорта и техдокументация
- противопожарная обработка деревянных  конструкции и одежды сцены</t>
    </r>
    <r>
      <rPr>
        <sz val="10"/>
        <color indexed="8"/>
        <rFont val="Times New Roman"/>
        <family val="1"/>
      </rPr>
      <t xml:space="preserve">
- </t>
    </r>
    <r>
      <rPr>
        <sz val="11"/>
        <color indexed="8"/>
        <rFont val="Times New Roman"/>
        <family val="1"/>
      </rPr>
      <t>установка пожарной сигнализации</t>
    </r>
    <r>
      <rPr>
        <b/>
        <sz val="12"/>
        <color indexed="8"/>
        <rFont val="Times New Roman"/>
        <family val="1"/>
      </rPr>
      <t xml:space="preserve">
</t>
    </r>
    <r>
      <rPr>
        <sz val="11"/>
        <color indexed="8"/>
        <rFont val="Times New Roman"/>
        <family val="1"/>
      </rPr>
      <t xml:space="preserve"> - замена оконных блоков;                                                      - ремонт кровли;                                         - ремонт внутренних помещений; 
- замена полов здания
</t>
    </r>
  </si>
  <si>
    <t>3.1</t>
  </si>
  <si>
    <r>
      <rPr>
        <b/>
        <sz val="12"/>
        <rFont val="Times New Roman"/>
        <family val="1"/>
      </rPr>
      <t xml:space="preserve">Музей истории и краеведения им Ф.И. Моисеенко    </t>
    </r>
    <r>
      <rPr>
        <b/>
        <sz val="12"/>
        <color indexed="10"/>
        <rFont val="Times New Roman"/>
        <family val="1"/>
      </rPr>
      <t xml:space="preserve">                                                                          </t>
    </r>
    <r>
      <rPr>
        <sz val="12"/>
        <rFont val="Times New Roman"/>
        <family val="1"/>
      </rPr>
      <t xml:space="preserve">  - текущий ремонт хранилища;                   - кап.ремонт;                                                     - кап ремонт;                                                   - установка АПС с выходом на центр.пункт.                                                                   </t>
    </r>
  </si>
  <si>
    <t>Администрация городского поселения Директор музея</t>
  </si>
  <si>
    <r>
      <t xml:space="preserve">МБУ Лабинского городского поселения Лабинского района "Выставочный зал"                                      </t>
    </r>
    <r>
      <rPr>
        <sz val="12"/>
        <rFont val="Times New Roman"/>
        <family val="1"/>
      </rPr>
      <t>- приобретение мебели;                                                     - установка пандуса;                                             - текущий ремонт кровли;                             - ремонт большого зала;                                      - рем.фасада и фундамента здания.</t>
    </r>
  </si>
  <si>
    <t>Администраця городского поселений, Директор выставочного зала</t>
  </si>
  <si>
    <t>4.1</t>
  </si>
  <si>
    <r>
      <t xml:space="preserve">ЦБС г. Лабинска                                                     </t>
    </r>
    <r>
      <rPr>
        <sz val="12"/>
        <color indexed="8"/>
        <rFont val="Times New Roman"/>
        <family val="1"/>
      </rPr>
      <t xml:space="preserve">- проведение ремонтов в филиалах;     </t>
    </r>
    <r>
      <rPr>
        <b/>
        <sz val="12"/>
        <color indexed="8"/>
        <rFont val="Times New Roman"/>
        <family val="1"/>
      </rPr>
      <t xml:space="preserve">                                           </t>
    </r>
  </si>
  <si>
    <t>Администрация городсого поселений, Директор ЦБС</t>
  </si>
  <si>
    <t>5.1</t>
  </si>
  <si>
    <r>
      <t xml:space="preserve">МБУ ДОД "ДШИ г. Лабинска"муниципального образования  Лабинский район                                              </t>
    </r>
    <r>
      <rPr>
        <sz val="12"/>
        <rFont val="Times New Roman"/>
        <family val="1"/>
      </rPr>
      <t xml:space="preserve">                                  - установка АПС ;                                                      - кап. рем.и реконструкция здания переданого под ДШИ по ул. Школьная, 175;                                                                                                                                                                                                                                                                                     -  приобретение конц костюмов;                                    - приобретение муз. инструментов  </t>
    </r>
    <r>
      <rPr>
        <sz val="12"/>
        <color indexed="10"/>
        <rFont val="Times New Roman"/>
        <family val="1"/>
      </rPr>
      <t xml:space="preserve">                                   </t>
    </r>
  </si>
  <si>
    <t xml:space="preserve"> Директор ДШИ                          г. Лабинска</t>
  </si>
  <si>
    <t>Долгосрочная краевая целевая программа "Развитие общественной инфраструктуры муниципального значения на 2012 - 2015 годы"</t>
  </si>
  <si>
    <t>6.</t>
  </si>
  <si>
    <t>6.1</t>
  </si>
  <si>
    <t>Директор ЦДиК "Восход"</t>
  </si>
  <si>
    <t>7</t>
  </si>
  <si>
    <t>7.1</t>
  </si>
  <si>
    <t xml:space="preserve">Переподготовка на различных курсах повышения квалификации, семинарах , стажировках.                                  Представление грантов главы администрации МО Лабинский район                           </t>
  </si>
  <si>
    <t>Директор РОМЦ</t>
  </si>
  <si>
    <t>Муниципальная целевая программа "Культура Лабинского района 2011 - 2013гг"Муниципальная целевая программа "Культура Лабинского района 2014 - 2017гг"</t>
  </si>
  <si>
    <t>7.2</t>
  </si>
  <si>
    <r>
      <rPr>
        <b/>
        <sz val="12"/>
        <color indexed="8"/>
        <rFont val="Times New Roman"/>
        <family val="1"/>
      </rPr>
      <t xml:space="preserve">МБУК ЦБС Лабинского городского поселения </t>
    </r>
    <r>
      <rPr>
        <sz val="12"/>
        <color indexed="8"/>
        <rFont val="Times New Roman"/>
        <family val="1"/>
      </rPr>
      <t xml:space="preserve">Переподготовка библиотечных работников на различных курсах повышения квалификации, семинарах , стажировках.   </t>
    </r>
  </si>
  <si>
    <t>Директор МПБ</t>
  </si>
  <si>
    <t>Ремонт автомобильных дорог местного значения в Лабинском городском поселении (ул 40 лет Октября, ул Чайковского, ул. Н. Егорова, ул. Свердлова, ул Центральная (от ул Виноградная до пер. Горный, ул. Б.Хмельницкого, ул. Д.Бедного, ул Калинина), ПСД ул. Шишкина-Репина (1этап).</t>
  </si>
  <si>
    <t>Ремонт автомобильных дорог местного значения в Лабинском городском поселении (ул Лермонтова от ул.Победы до ул.Б.Хмельницкого (перевод из гравийки в асф/бетон), ул Шишкина, ул Репина (2этап)  ул Школьная (перевод из гравийки в асф/бетон), ПСД</t>
  </si>
  <si>
    <t>Строительство и реконструкция, капитальный ремонт  учреждений общего образования, всего:</t>
  </si>
  <si>
    <t>"Развитие образования в Краснодарском крае" на 2011-2015 годы на обеспечение комплекса мер модернизации - проведение капитального ремонта зданий общеобразовательных учреждений (замена окон).</t>
  </si>
  <si>
    <t>Управление образования муниципального образования Лабинский район</t>
  </si>
  <si>
    <t>Городское поселение - МОБУ ОСОШ</t>
  </si>
  <si>
    <t>"Развитие образования в Краснодарском крае" на 2011-2015 годы на обеспечение комплекса мер модернизации - проведение капитального ремонта зданий общеобразовательных учреждений (оборудование теплых туалетов).</t>
  </si>
  <si>
    <t>Городское поселение - МОБУ СОШ № 6, МОБУ СОШ № 1, МОБУ СОШ № 7</t>
  </si>
  <si>
    <t xml:space="preserve">Субсидия на дополнительную помощь местным бюджетам на решение социально - значимых вопросов (капитальный ремонт отопления,полов,дверных блоков, отделочные работы,водопровода, канализации,кровли, ремонт фасада, общестроительные работы, котельной). </t>
  </si>
  <si>
    <t>Городское поселение - МОБУ СОШ № 5,МОБУ СОШ № 11, МОБУ СОШ № 2,МОБУ СОШ № 7</t>
  </si>
  <si>
    <t>Реконструкция хозяйственного корпуса здания, капитальный ремонт, благоустройство территории. Городское поселение МОБУ СОШ № 4</t>
  </si>
  <si>
    <t>"Развитие образования в Краснодарском крае" на 2011-2015 годы на обеспечение комплекса мер модернизации - проведение капитального ремонта спортивных залов общеобразовательных учреждений.</t>
  </si>
  <si>
    <t>Городское поселение - МОБУ СОШ № 9, МОБУ СОШ № 7,МОБУ СОШ № 11, МОБУ СОШ № 1, МОБУ СОШ № 3, МОБУ СОШ № 10, МОБУ СОШ № 6, МОБУ СОШ № 5</t>
  </si>
  <si>
    <t xml:space="preserve">"Дети Кубани" на 2009-2013 годы в т.ч. "Профилактика безнадзорности и правонарушений несовершеннолетних"  на обеспечение компьютерной техникой,оборудованием, оргтехникой, аудио - и видеотехникой, звуковым, проекционным оборудованием муниципальных учреждений дополнительного образования.Постановление главы администрации (губернатора) Краснодарского края № 524 от 14.05.2012 г. </t>
  </si>
  <si>
    <t>2.1.1</t>
  </si>
  <si>
    <t>Городское поселение ЦДЮТТ</t>
  </si>
  <si>
    <t>Оснащение приборами учета тепловой энергии, энергоаудит.</t>
  </si>
  <si>
    <t>2.2.1</t>
  </si>
  <si>
    <t>Городское поселение ЦДЮТТ,ЭБЦ, ЦДТ, Мир Лабы, Сютур</t>
  </si>
  <si>
    <t>"Безопасность образовательных учреждений в Краснодарском крае"</t>
  </si>
  <si>
    <t>2.3.1</t>
  </si>
  <si>
    <t>Обработка деревынных конструкций. Городское поселение ЦДЮТТ</t>
  </si>
  <si>
    <t>Текущий ремонт учреждений дополнительного образования.</t>
  </si>
  <si>
    <t>Источник финансирования - внебюджет</t>
  </si>
  <si>
    <t>"Развитие образования в Краснодарском крае" на 2011-2015 годы на обеспечение комплекса мер модернизации - оборудование системами видеонаблюдение.</t>
  </si>
  <si>
    <t>Городское поселение - МОБУ СОШ № 3, МОБУ СОШ № 9, МОБУ СОШ № 11.</t>
  </si>
  <si>
    <t>"Развитие образования в Краснодарском крае" на 2011-2015 годы на обеспечение комплекса мер модернизации - оснащение приборами учета тепловой энергии.</t>
  </si>
  <si>
    <t>3.2.1.</t>
  </si>
  <si>
    <t>Городское поселение -             МОБУ СОШ № 4, МОБУ СОШ № 5, МОБУ СОШ № 6, МОБУ СОШ № 10,МОБУ СОШ № 11.</t>
  </si>
  <si>
    <t>3.3.</t>
  </si>
  <si>
    <t>"Развитие образования в Краснодарском крае" на 2011-2015 годы на обеспечение комплекса мер модернизации - оборудование локальных вычислительных сетей.</t>
  </si>
  <si>
    <t>3.4</t>
  </si>
  <si>
    <t>3.4.1</t>
  </si>
  <si>
    <t>Выполнение отделки путей эвакуации, установка дверей Городское поселение - МОБУ СОШ № 3, МОБУ СОШ № 2, МОБУ СОШ № 5</t>
  </si>
  <si>
    <t>3.4.2</t>
  </si>
  <si>
    <t xml:space="preserve">Ремонт внутренних систем освещения. Городское поселение - МОБУ СОШ № 1 </t>
  </si>
  <si>
    <t>3.4.3</t>
  </si>
  <si>
    <t xml:space="preserve">Обеспечение внутренним источником водоснабжения. Городское поселение МОБУ СОШ № 5 </t>
  </si>
  <si>
    <t xml:space="preserve">Ограждение шатровой кровли. Городское поселение МОБУ СОШ № 11 </t>
  </si>
  <si>
    <t>3.5.</t>
  </si>
  <si>
    <t>"Обеспечение пожарной безопасности в муниципальных учреждениях социальной сферы муниципального образования Лабинский район."</t>
  </si>
  <si>
    <t>Установка дверей, люков в противопожарном исполнении, двери в электрощитовой. Городское поселение - МОБУ СОШ № 1</t>
  </si>
  <si>
    <t>Ремонт сетей освещения, приведение в соответствие силовой и осветительной электропроводки.Городское поселение МОБУ СОШ № 1, МОБУ СОШ № 6.</t>
  </si>
  <si>
    <t>Выполнение отделки путей эвакуации, установка дверей Городское МОБУ СОШ № 3</t>
  </si>
  <si>
    <t xml:space="preserve">Ограждение шатровой кровли. Городское поселение МОБУ СОШ № 3 </t>
  </si>
  <si>
    <t>3.6</t>
  </si>
  <si>
    <t>Профилактика терроризма</t>
  </si>
  <si>
    <t>Обеспечение системами наружнего видеонаблюдения. Городское поселение МОБУ СОШ № 1, МОБУ СОШ № 2, МОБУ СОШ № 6.</t>
  </si>
  <si>
    <t>Обеспечение системами  внутреннего видеонаблюдения.Городское поселение МОБУ СОШ № 4,5,7,9.</t>
  </si>
  <si>
    <t>3.7</t>
  </si>
  <si>
    <t>Тахографы, установленные на транспортные средства.</t>
  </si>
  <si>
    <t>3.7.1</t>
  </si>
  <si>
    <t>Установка тахографов. Городское поселение - МОБУ СОШ № 5, МОБУ СОШ № 10.</t>
  </si>
  <si>
    <t>3.8</t>
  </si>
  <si>
    <t>"Развитие образования в Краснодарском крае" на 2011-2015 годы на обеспечение комплекса мер модернизации - оснащение приборами теплового учета.</t>
  </si>
  <si>
    <t>3.8.1</t>
  </si>
  <si>
    <t xml:space="preserve"> Городское поселение - МОБУ СОШ № 4,5,6,7,10,11.</t>
  </si>
  <si>
    <t>3.9</t>
  </si>
  <si>
    <t>"Развитие образования в Краснодарском крае" на 2011-2015 годы на обеспечение комплекса мер модернизации - приобретение учебного, учебно - лабораторного, компьютерного  оборудования.</t>
  </si>
  <si>
    <t>3.9.1</t>
  </si>
  <si>
    <t>Приобретение учебного, учебно - лабораторного оборудования.</t>
  </si>
  <si>
    <t>3.9.2</t>
  </si>
  <si>
    <t>Приобретение компьютерного оборудования</t>
  </si>
  <si>
    <t>"Развитие образования в Краснодарском крае" на 2011-2015 годы на обеспечение комплекса мер модернизации - приобретение пищевого оборудования.</t>
  </si>
  <si>
    <t xml:space="preserve"> Городское поселение - МОБУ СОШ № 1,2,3,5,6,9,10,11.</t>
  </si>
  <si>
    <t>Ремонт пищеблоков общеобразовательных учреждений.</t>
  </si>
  <si>
    <t>Индивидуальные предприниматели.</t>
  </si>
  <si>
    <t>Городское поселение МОБУ СОШ № 1,2,5,6,7</t>
  </si>
  <si>
    <t>Организация отдыха, оздоровления детей и подростков.</t>
  </si>
  <si>
    <t>Организация отдыха в лагерях дневного пребывания детей.</t>
  </si>
  <si>
    <t>Организация отдыха в краевых профильных сменах.</t>
  </si>
  <si>
    <t>Организация отдыха, оздоровления и занятости детей и подростков в летний период.</t>
  </si>
  <si>
    <t>Частичная компенсация удорожания стоимости питания учаихся и педагогических работников общеобразовательных учреждений.</t>
  </si>
  <si>
    <t>Реализация национального проекта "Образования" на территории района.</t>
  </si>
  <si>
    <t>Выплата вознаграждения за выполнение функций классного руководителя во всех общеобразовательных учреждениях 479 педагогическим работникам.</t>
  </si>
  <si>
    <t>6</t>
  </si>
  <si>
    <t>Социальная поддержка, стимулирование работников образовательных учреждений.</t>
  </si>
  <si>
    <t>Выплата надбавки отдельным категориям работников.</t>
  </si>
  <si>
    <t>Выплаты педагогам дополнительного образования за работу с детьми в спортивных клубах общеобразовательных учреждений.</t>
  </si>
  <si>
    <t>Частичная компенсация удорожания стоимости питания учащихся и педагогических работников общеобразовательных учреждений.</t>
  </si>
  <si>
    <t xml:space="preserve">Увеличение стоимости основных средств </t>
  </si>
  <si>
    <t xml:space="preserve">Проведение капитального ремонта учреждений здравоохранения </t>
  </si>
  <si>
    <t xml:space="preserve">Строительство офисов ВОП </t>
  </si>
  <si>
    <t xml:space="preserve">Проведение мероприятий "День здоровья" , агитационные материалы </t>
  </si>
  <si>
    <t xml:space="preserve">Оплата за наем жилья медицинским работникам </t>
  </si>
  <si>
    <t>МБУЗ Лабинского района "Центральная районная больница"</t>
  </si>
  <si>
    <t>строительство Ледового дворца в Лабинском городском поселении</t>
  </si>
  <si>
    <t>реконструкция плавательного бассейна горда Лабинска</t>
  </si>
  <si>
    <t>Развитие материально-технической базы ЛПУ</t>
  </si>
  <si>
    <t>Доступность и качество медицинской помощи</t>
  </si>
  <si>
    <t>Обеспеченность кадровым составом ЛПУ</t>
  </si>
  <si>
    <t>1. Защита населения и территории от чрезвычайных ситуаций природного и техногенного характера, гражданская оборона</t>
  </si>
  <si>
    <t>1.3.</t>
  </si>
  <si>
    <t>1.4.</t>
  </si>
  <si>
    <t>2.1</t>
  </si>
  <si>
    <t>Строительство объектов инфраструктуры автомобильного пассажирского транспорта,в рамках муниципальной долгосрочной целевой программы "Комплексное развитие пассажирского транспорта в Лабинском городском поселении Лабинского района на 2012-2030годы",  в том числе:</t>
  </si>
  <si>
    <t xml:space="preserve">Реконструкция имеющихся автобусных павильонов ожидания 
ул. Победы - 12 шт.
ул. Центральная - 2 шт.
ул. Красная - 4 шт.
ул. Фрунзе - 4 шт.
ул. Революционная - 4 шт.
ул. Мира - 9 шт.
 </t>
  </si>
  <si>
    <t xml:space="preserve">Строительство новых остановочных пунктов 
ул. Революционная - 4 шт.
ул. Свободы - 2 шт.
ул. Октябрьская - 2 шт.
ул. Огородная - 4 шт
ул. Хлеборобная - 2 шт.
ул. Репина - 8 шт.
ул. Пирогова - 2 шт.
ул. Леонтьева - 2 шт
</t>
  </si>
  <si>
    <t xml:space="preserve">Другие мероприятия 
Освещение автобусных павильонов:
ул. Победы - 12 шт.
ул. Центральная - 2 шт.
ул. Красная - 4 шт.
ул. Фрунзе - 4 шт.
ул. Революционная - 4 шт.
ул. Мира - 9 шт.
</t>
  </si>
  <si>
    <t>Предоставление социальных выплат на приобретение или строительство жилья 11 молодым семьям , всего:</t>
  </si>
  <si>
    <t>1.2.1</t>
  </si>
  <si>
    <t>1.3.1</t>
  </si>
  <si>
    <t>1.3.2</t>
  </si>
  <si>
    <t xml:space="preserve">Приобретение жилья для медицинских работников  </t>
  </si>
  <si>
    <t>Энергосбережение</t>
  </si>
  <si>
    <t xml:space="preserve">Энергоснабжение улицы Альпийская в микрорайоне "Северный" </t>
  </si>
  <si>
    <t>Реконструкция сетей энергоснабжения микрорайона Виноградный 1</t>
  </si>
  <si>
    <t>Строительство сетей энергосбережения микрорайона Виноградный 2</t>
  </si>
  <si>
    <t>Разработка и корректировка градостроительной документации</t>
  </si>
  <si>
    <t>Военно - патриотические мероприятия</t>
  </si>
  <si>
    <t>Спортивный турнир по стрельбе из пневматической винтовки, в рамках 70-летия освобождения г. Лабинска от немецко-фашистских захватчиков.</t>
  </si>
  <si>
    <t>Фестиваль-конкурс героико-патриотической песни "Пою мое Отечество"</t>
  </si>
  <si>
    <t>Поздравительное мероприятие в клубе молодых инвалидов "Надежда" "День защитника Отечества в "Надежде"</t>
  </si>
  <si>
    <t>Спортивно-туристические мероприятия</t>
  </si>
  <si>
    <t xml:space="preserve">Молодежная экстрим-игра "Game of skate, game of blade" на скейт площадке в честь празднования Дня местного самоуправления на приз главы Лабинского городского поселения. </t>
  </si>
  <si>
    <t>Молодежная приключенческая игра, "По-лабински стильно - быть здоровым, жить активно!", приуроченной к Международному дню борьбы с наркоманией и незаконным оборотом наркотиков</t>
  </si>
  <si>
    <t>Торжественные концертно-развлекательные мероприятия</t>
  </si>
  <si>
    <t xml:space="preserve">Фестиваль современного молодежного творчества "Neformat Lab.ru", в рамках проведения краевого молодежного марафона "Кубань. Бкдь в движении!" </t>
  </si>
  <si>
    <t>Торжественное мероприятие, посвященное открытию работы молодежных дворовых площадок по месту жительства.</t>
  </si>
  <si>
    <t>Праздничная развлекательная программа "С Днем молодежи!"</t>
  </si>
  <si>
    <t>Конкурс "Мини-мисс" и "Мини-мистер" на молодежных дворовых площадках, посвященный Всероссийскому Дню семьи, любви и верности.</t>
  </si>
  <si>
    <t>Праздничное мероприятие, посвященное Международному Дню молодежи.</t>
  </si>
  <si>
    <t>Торжественное мероприятие, посвященное закрытию работы молодежных дворовых площадок по месту жительства.</t>
  </si>
  <si>
    <t>Праздничное мероприятие "VIP-ЁЛКА!"</t>
  </si>
  <si>
    <t>3.5</t>
  </si>
  <si>
    <t>МБУ ЦДМ "Портал"</t>
  </si>
  <si>
    <t>1.1</t>
  </si>
  <si>
    <t>2.1.2</t>
  </si>
  <si>
    <t>2.1.3</t>
  </si>
  <si>
    <t>2.1.4</t>
  </si>
  <si>
    <t>2.1.5</t>
  </si>
  <si>
    <t>2.1.6</t>
  </si>
  <si>
    <t>3.5.1</t>
  </si>
  <si>
    <t>3.5.2</t>
  </si>
  <si>
    <t>3.5.3</t>
  </si>
  <si>
    <t>3.5.4</t>
  </si>
  <si>
    <t>3.5.5</t>
  </si>
  <si>
    <t>3.6.1</t>
  </si>
  <si>
    <t>3.6.2</t>
  </si>
  <si>
    <t>3.10</t>
  </si>
  <si>
    <t>3.10.1</t>
  </si>
  <si>
    <t>3.11</t>
  </si>
  <si>
    <t>3.11.1</t>
  </si>
  <si>
    <t>3.12</t>
  </si>
  <si>
    <t>3.12.1</t>
  </si>
  <si>
    <t>3.12.2</t>
  </si>
  <si>
    <t>3.12.3</t>
  </si>
  <si>
    <t>3.13</t>
  </si>
  <si>
    <t>3.13.1</t>
  </si>
  <si>
    <t xml:space="preserve">Капитальный ремонт помещений дошкольного учреждения № 5 города Лабинска под групповое помещение </t>
  </si>
  <si>
    <r>
      <t xml:space="preserve">МБУК "ЛКЦ" филиал Мирненский дом культуры                   </t>
    </r>
    <r>
      <rPr>
        <sz val="10"/>
        <color indexed="8"/>
        <rFont val="Times New Roman"/>
        <family val="1"/>
      </rPr>
      <t>-</t>
    </r>
    <r>
      <rPr>
        <sz val="11"/>
        <color indexed="8"/>
        <rFont val="Times New Roman"/>
        <family val="1"/>
      </rPr>
      <t xml:space="preserve"> премонт электропроводки здания; выполнение противопожарных мероприятий;
- приобретение компьютеров;
- приобретение мебели;                                  -приобретение стульев;                                                 -  прибретение звукоусилительной аппаратуры;                                                        -приобретение светового оборудования для большого зала.</t>
    </r>
  </si>
  <si>
    <r>
      <t xml:space="preserve">МБУК "ЛКЦ" филиал Мирненский дом культуры                   </t>
    </r>
    <r>
      <rPr>
        <sz val="11"/>
        <color indexed="8"/>
        <rFont val="Times New Roman"/>
        <family val="1"/>
      </rPr>
      <t>-</t>
    </r>
    <r>
      <rPr>
        <sz val="12"/>
        <color indexed="8"/>
        <rFont val="Times New Roman"/>
        <family val="1"/>
      </rPr>
      <t xml:space="preserve"> огнеобработка деревянных конструкций сцены и занавеса, деревянных перекрытий крыши
- ремонт электропроводки ;</t>
    </r>
    <r>
      <rPr>
        <b/>
        <sz val="12"/>
        <color indexed="8"/>
        <rFont val="Times New Roman"/>
        <family val="1"/>
      </rPr>
      <t xml:space="preserve">
- </t>
    </r>
    <r>
      <rPr>
        <sz val="12"/>
        <color indexed="8"/>
        <rFont val="Times New Roman"/>
        <family val="1"/>
      </rPr>
      <t>ремонт системы внутреннего  противопожарного водопровода;  - установка пандуса;                                                 - установка сплитсистем;</t>
    </r>
    <r>
      <rPr>
        <b/>
        <sz val="12"/>
        <color indexed="8"/>
        <rFont val="Times New Roman"/>
        <family val="1"/>
      </rPr>
      <t xml:space="preserve">
- </t>
    </r>
    <r>
      <rPr>
        <sz val="12"/>
        <color indexed="8"/>
        <rFont val="Times New Roman"/>
        <family val="1"/>
      </rPr>
      <t>капитальны ремонт здания</t>
    </r>
  </si>
  <si>
    <t>Заместитель главы администрации Лабинского городского поселения</t>
  </si>
  <si>
    <t>И.В. Рыбьякова</t>
  </si>
  <si>
    <t>ВСЕГО ПО ПРОГРАММЕ СОЦИАЛЬНО-ЭКОНОМИЧЕСКОГО РАЗВИТИЯ ЛАБИНСКОГО ГОРОДСКОГО ПОСЕЛЕНИЯ НА 2013-2017 ГОДЫ</t>
  </si>
  <si>
    <t>ВСЕГО ПО ПРОГРАММЕ  ЗДРАВООХРАНЕНИЕ</t>
  </si>
  <si>
    <t>ВСЕГО ПО ПРОГРАММЕ  ДОШКОЛЬНОЕ ОБРАЗОВАНИЕ</t>
  </si>
  <si>
    <t>ВСЕГО ПО ПРОГРАММЕ  ОБРАЗОВАНИЕ</t>
  </si>
  <si>
    <t>6.2</t>
  </si>
  <si>
    <t>ВСЕГО ПО ПРОГРАММЕ  СПОРТ</t>
  </si>
  <si>
    <r>
      <t xml:space="preserve">ЦДиК "Восход"                                              </t>
    </r>
    <r>
      <rPr>
        <sz val="12"/>
        <color indexed="8"/>
        <rFont val="Times New Roman"/>
        <family val="1"/>
      </rPr>
      <t xml:space="preserve">- замена стеклопакетов в фойе                                     - благоустройство прилег.территории, приобретение и установка кассового оборудования                                                                                 -приобретение киноэкрана, кап ремонт фасада здания и подсобных помещений;                                                                                         -  приобретение и монтаж световой рекламы                                                                      </t>
    </r>
  </si>
  <si>
    <r>
      <t xml:space="preserve">МБУК "ЛКЦ" филиал Прохладненский дом культуры                                 </t>
    </r>
    <r>
      <rPr>
        <sz val="12"/>
        <color indexed="8"/>
        <rFont val="Times New Roman"/>
        <family val="1"/>
      </rPr>
      <t xml:space="preserve">- покупка пожарного рукава и пожарного шкафа 
- изготовление техпаспорта и техдокументация
- противопожарная обработка деревянных  конструкции и одежды сцены, установка противопожарной двери в электрощитовую
- ремонт фойе ДК;                                                                                                                                                                                                                                                                         -  замена оконных блоков;                                                                                                                                                                                                                         -замена освещения (уличного, в кабинетах);                                         -- замена подъемных механизмов сцены                                                    </t>
    </r>
  </si>
  <si>
    <t>ВСЕГО ПО ПРОГРАММЕ  КУЛЬТУРА</t>
  </si>
  <si>
    <t>ВСЕГО ПО ПРОГРАММЕ   ТОПЛИВНО-ЭНЕРГЕТИЧЕСКИЙ КОМПЛЕКС</t>
  </si>
  <si>
    <t>ВСЕГО ПО ПРОГРАММЕ    КОММУНАЛЬНОЕ  ХОЗЯЙСТВО  И БЛАГОУСТРОЙСТВО</t>
  </si>
  <si>
    <t xml:space="preserve">ВСЕГО ПО ПРОГРАММЕ   ДОРОЖНОЕ  ХОЗЯЙСТВО </t>
  </si>
  <si>
    <t>ВСЕГО ПО ПРОГРАММЕ   ОБЕСПЕЧЕНИЕ ДОСТУПНОСТИ ЖИЛЬЯ</t>
  </si>
  <si>
    <t>ВСЕГО ПО ПРОГРАММЕ   АРХИТЕКТУРА И ГРАДОСТРОИТЕЛЬСТВО</t>
  </si>
  <si>
    <t xml:space="preserve">ВСЕГО ПО ПРОГРАММЕ  ГО и ЧС </t>
  </si>
  <si>
    <t>Инструментальное обследование и диагностика "Подъезд к мостовой переправе через р. Лаба" с инженергными сооружениями</t>
  </si>
  <si>
    <t>ВСЕГО ПО ПРОГРАММЕ РАЗВИТИЕ МОЛОДЁЖНОЙ ПОЛИТИКИ</t>
  </si>
  <si>
    <t xml:space="preserve">Развитие молодёжной политики </t>
  </si>
  <si>
    <t>Факт 2013 год - 8345,9 тыс.руб. в т.ч. Край - 7478,2 тыс.руб., мест.б. - 867,7 тыс.руб.</t>
  </si>
  <si>
    <t>Факт 2013 г. - 1200 тыс.руб., в т.ч. Край 1000, мест.б.- 200 тыс.руб.</t>
  </si>
  <si>
    <t>Факт 2013 г. - 6606,7, в т.ч. Край - 5849,8, мест.б. - 756,9 тыс.руб.</t>
  </si>
  <si>
    <t>Реконструкция дошкольных образовательных учреждений с дополнительным вводом мест  Реконструкция детского сада № 22 города Лабинска</t>
  </si>
  <si>
    <t>Дошкольное учреждение № 22 г.Лабинска.</t>
  </si>
  <si>
    <t>Установка сирен оповещения населения С-40М (звуковой сигнал)</t>
  </si>
  <si>
    <t>1,3</t>
  </si>
  <si>
    <t>1,4</t>
  </si>
  <si>
    <t xml:space="preserve">ПРИЛОЖЕНИЕ № 1                                                                          к Программе социально-экономического развития Лабинского городского поселения на 2013 - 2017 годы, утвержденной решением Совета Лабинского городского поселения Лабинского района "О принятии  Программы социально-экономического развития Лабинского городского поселения на 2013 - 2017 годы  в редакции решения Совета Лабинского городского поселения Лабинского района №                       от </t>
  </si>
</sst>
</file>

<file path=xl/styles.xml><?xml version="1.0" encoding="utf-8"?>
<styleSheet xmlns="http://schemas.openxmlformats.org/spreadsheetml/2006/main">
  <numFmts count="11">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_р_."/>
    <numFmt numFmtId="165" formatCode="0.0"/>
    <numFmt numFmtId="166" formatCode="#,##0.0"/>
  </numFmts>
  <fonts count="53">
    <font>
      <sz val="11"/>
      <color theme="1"/>
      <name val="Calibri"/>
      <family val="2"/>
    </font>
    <font>
      <sz val="11"/>
      <color indexed="8"/>
      <name val="Calibri"/>
      <family val="2"/>
    </font>
    <font>
      <sz val="12"/>
      <color indexed="8"/>
      <name val="Times New Roman"/>
      <family val="1"/>
    </font>
    <font>
      <b/>
      <sz val="12"/>
      <color indexed="8"/>
      <name val="Times New Roman"/>
      <family val="1"/>
    </font>
    <font>
      <b/>
      <sz val="9"/>
      <name val="Tahoma"/>
      <family val="2"/>
    </font>
    <font>
      <sz val="9"/>
      <name val="Tahoma"/>
      <family val="2"/>
    </font>
    <font>
      <sz val="10"/>
      <color indexed="8"/>
      <name val="Times New Roman"/>
      <family val="1"/>
    </font>
    <font>
      <b/>
      <sz val="10"/>
      <color indexed="8"/>
      <name val="Times New Roman"/>
      <family val="1"/>
    </font>
    <font>
      <sz val="14"/>
      <color indexed="8"/>
      <name val="Times New Roman"/>
      <family val="1"/>
    </font>
    <font>
      <b/>
      <sz val="16"/>
      <color indexed="8"/>
      <name val="Times New Roman"/>
      <family val="1"/>
    </font>
    <font>
      <sz val="12"/>
      <name val="Times New Roman"/>
      <family val="1"/>
    </font>
    <font>
      <sz val="10"/>
      <name val="Times New Roman"/>
      <family val="1"/>
    </font>
    <font>
      <sz val="11"/>
      <color indexed="8"/>
      <name val="Times New Roman"/>
      <family val="1"/>
    </font>
    <font>
      <b/>
      <sz val="12"/>
      <name val="Times New Roman"/>
      <family val="1"/>
    </font>
    <font>
      <b/>
      <sz val="12"/>
      <color indexed="10"/>
      <name val="Times New Roman"/>
      <family val="1"/>
    </font>
    <font>
      <sz val="12"/>
      <color indexed="10"/>
      <name val="Times New Roman"/>
      <family val="1"/>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Calibri"/>
      <family val="2"/>
    </font>
    <font>
      <sz val="10"/>
      <color theme="1"/>
      <name val="Times New Roman"/>
      <family val="1"/>
    </font>
    <font>
      <sz val="11"/>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indexed="26"/>
        <bgColor indexed="64"/>
      </patternFill>
    </fill>
    <fill>
      <patternFill patternType="solid">
        <fgColor indexed="2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top/>
      <bottom/>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bottom/>
    </border>
    <border>
      <left style="thin"/>
      <right style="thin"/>
      <top/>
      <bottom/>
    </border>
    <border>
      <left style="thin"/>
      <right style="thin"/>
      <top/>
      <bottom style="thin"/>
    </border>
    <border>
      <left style="thin">
        <color indexed="8"/>
      </left>
      <right style="thin">
        <color indexed="8"/>
      </right>
      <top style="thin">
        <color indexed="8"/>
      </top>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bottom style="thin"/>
    </border>
    <border>
      <left/>
      <right/>
      <top style="thin"/>
      <bottom style="thin"/>
    </border>
    <border>
      <left/>
      <right style="thin"/>
      <top style="thin"/>
      <bottom style="thin"/>
    </border>
    <border>
      <left/>
      <right style="thin"/>
      <top style="thin"/>
      <bottom/>
    </border>
    <border>
      <left/>
      <right style="thin"/>
      <top/>
      <bottom/>
    </border>
    <border>
      <left/>
      <right style="thin"/>
      <top/>
      <bottom style="thin"/>
    </border>
    <border>
      <left/>
      <right/>
      <top style="thin"/>
      <bottom/>
    </border>
    <border>
      <left/>
      <right/>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1" fillId="0" borderId="0">
      <alignment/>
      <protection/>
    </xf>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211">
    <xf numFmtId="0" fontId="0" fillId="0" borderId="0" xfId="0" applyFont="1" applyAlignment="1">
      <alignment/>
    </xf>
    <xf numFmtId="0" fontId="2" fillId="0" borderId="0" xfId="0" applyFont="1" applyAlignment="1">
      <alignment horizontal="left" vertical="top" wrapText="1"/>
    </xf>
    <xf numFmtId="0" fontId="2" fillId="0" borderId="0" xfId="0" applyFont="1" applyAlignment="1">
      <alignment horizontal="right" vertical="top" wrapText="1"/>
    </xf>
    <xf numFmtId="0" fontId="2" fillId="0" borderId="10" xfId="0" applyFont="1" applyBorder="1" applyAlignment="1">
      <alignment horizontal="center" vertical="top" wrapText="1"/>
    </xf>
    <xf numFmtId="0" fontId="2" fillId="0" borderId="0" xfId="0" applyFont="1" applyBorder="1" applyAlignment="1">
      <alignment vertical="top" wrapText="1"/>
    </xf>
    <xf numFmtId="0" fontId="2" fillId="0" borderId="0" xfId="0" applyFont="1" applyBorder="1" applyAlignment="1">
      <alignment horizontal="center" vertical="top" wrapText="1"/>
    </xf>
    <xf numFmtId="0" fontId="2" fillId="0" borderId="0" xfId="0" applyFont="1" applyBorder="1" applyAlignment="1">
      <alignment horizontal="right" vertical="top" wrapText="1"/>
    </xf>
    <xf numFmtId="0" fontId="6" fillId="0" borderId="10" xfId="0" applyFont="1" applyBorder="1" applyAlignment="1">
      <alignment horizontal="center" vertical="top" wrapText="1"/>
    </xf>
    <xf numFmtId="0" fontId="6" fillId="0" borderId="0" xfId="0" applyFont="1" applyBorder="1" applyAlignment="1">
      <alignment horizontal="center" vertical="top" wrapText="1"/>
    </xf>
    <xf numFmtId="0" fontId="2" fillId="0" borderId="0" xfId="0" applyFont="1" applyAlignment="1">
      <alignment horizontal="center" vertical="top" wrapText="1"/>
    </xf>
    <xf numFmtId="0" fontId="0" fillId="0" borderId="0" xfId="0" applyAlignment="1">
      <alignment horizontal="center"/>
    </xf>
    <xf numFmtId="0" fontId="3" fillId="31" borderId="10" xfId="0" applyFont="1" applyFill="1" applyBorder="1" applyAlignment="1">
      <alignment horizontal="center" vertical="top" wrapText="1"/>
    </xf>
    <xf numFmtId="0" fontId="2" fillId="31" borderId="10" xfId="0" applyFont="1" applyFill="1" applyBorder="1" applyAlignment="1">
      <alignment horizontal="center" vertical="top" wrapText="1"/>
    </xf>
    <xf numFmtId="164" fontId="6" fillId="0" borderId="10" xfId="0" applyNumberFormat="1" applyFont="1" applyBorder="1" applyAlignment="1">
      <alignment horizontal="center" vertical="top" wrapText="1"/>
    </xf>
    <xf numFmtId="0" fontId="6" fillId="0" borderId="0" xfId="0" applyFont="1" applyAlignment="1">
      <alignment horizontal="center" vertical="top" wrapText="1"/>
    </xf>
    <xf numFmtId="164" fontId="7" fillId="31" borderId="10" xfId="0" applyNumberFormat="1" applyFont="1" applyFill="1" applyBorder="1" applyAlignment="1">
      <alignment horizontal="center" vertical="top" wrapText="1"/>
    </xf>
    <xf numFmtId="164" fontId="6" fillId="31" borderId="10" xfId="0" applyNumberFormat="1" applyFont="1" applyFill="1" applyBorder="1" applyAlignment="1">
      <alignment horizontal="center" vertical="top" wrapText="1"/>
    </xf>
    <xf numFmtId="164" fontId="6" fillId="0" borderId="0" xfId="0" applyNumberFormat="1" applyFont="1" applyBorder="1" applyAlignment="1">
      <alignment horizontal="center" vertical="top" wrapText="1"/>
    </xf>
    <xf numFmtId="0" fontId="49" fillId="0" borderId="0" xfId="0" applyFont="1" applyAlignment="1">
      <alignment horizontal="center"/>
    </xf>
    <xf numFmtId="49" fontId="2" fillId="0" borderId="0" xfId="0" applyNumberFormat="1" applyFont="1" applyAlignment="1">
      <alignment horizontal="center" vertical="center" wrapText="1"/>
    </xf>
    <xf numFmtId="49" fontId="2" fillId="0" borderId="10"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0" fontId="2" fillId="31" borderId="10" xfId="0" applyFont="1" applyFill="1" applyBorder="1" applyAlignment="1">
      <alignment horizontal="center" vertical="top" wrapText="1"/>
    </xf>
    <xf numFmtId="0" fontId="2" fillId="0" borderId="0" xfId="0" applyFont="1" applyBorder="1" applyAlignment="1">
      <alignment wrapText="1"/>
    </xf>
    <xf numFmtId="0" fontId="2" fillId="31" borderId="10" xfId="0" applyFont="1" applyFill="1" applyBorder="1" applyAlignment="1">
      <alignment horizontal="center" vertical="top" wrapText="1"/>
    </xf>
    <xf numFmtId="0" fontId="2" fillId="31" borderId="10" xfId="0" applyFont="1" applyFill="1" applyBorder="1" applyAlignment="1">
      <alignment horizontal="center" vertical="top" wrapText="1"/>
    </xf>
    <xf numFmtId="0" fontId="2" fillId="31" borderId="10" xfId="0" applyFont="1" applyFill="1" applyBorder="1" applyAlignment="1">
      <alignment horizontal="center" vertical="top" wrapText="1"/>
    </xf>
    <xf numFmtId="0" fontId="2" fillId="0" borderId="10"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12" xfId="0" applyFont="1" applyBorder="1" applyAlignment="1">
      <alignment horizontal="left" vertical="top" wrapText="1"/>
    </xf>
    <xf numFmtId="164" fontId="0" fillId="0" borderId="0" xfId="0" applyNumberFormat="1" applyAlignment="1">
      <alignment/>
    </xf>
    <xf numFmtId="0" fontId="10" fillId="31" borderId="10" xfId="0" applyFont="1" applyFill="1" applyBorder="1" applyAlignment="1">
      <alignment horizontal="center" vertical="top" wrapText="1"/>
    </xf>
    <xf numFmtId="0" fontId="11" fillId="31" borderId="10" xfId="0" applyNumberFormat="1" applyFont="1" applyFill="1" applyBorder="1" applyAlignment="1">
      <alignment horizontal="center" vertical="top" wrapText="1"/>
    </xf>
    <xf numFmtId="164" fontId="11" fillId="31" borderId="10" xfId="0" applyNumberFormat="1" applyFont="1" applyFill="1" applyBorder="1" applyAlignment="1">
      <alignment horizontal="center" vertical="top" wrapText="1"/>
    </xf>
    <xf numFmtId="0" fontId="10" fillId="0" borderId="10" xfId="0" applyFont="1" applyBorder="1" applyAlignment="1">
      <alignment horizontal="center" vertical="top" wrapText="1"/>
    </xf>
    <xf numFmtId="164" fontId="11" fillId="0" borderId="10" xfId="0" applyNumberFormat="1"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2" xfId="0" applyFont="1" applyBorder="1" applyAlignment="1">
      <alignment horizontal="center" vertical="top" wrapText="1"/>
    </xf>
    <xf numFmtId="0" fontId="2" fillId="31" borderId="10" xfId="0" applyFont="1" applyFill="1" applyBorder="1" applyAlignment="1">
      <alignment horizontal="center" vertical="top" wrapText="1"/>
    </xf>
    <xf numFmtId="0" fontId="16" fillId="0" borderId="0" xfId="0" applyFont="1" applyAlignment="1">
      <alignment horizontal="center"/>
    </xf>
    <xf numFmtId="0" fontId="2" fillId="33" borderId="10" xfId="0" applyFont="1" applyFill="1" applyBorder="1" applyAlignment="1">
      <alignment horizontal="center" vertical="top" wrapText="1"/>
    </xf>
    <xf numFmtId="164" fontId="6" fillId="33" borderId="10" xfId="0" applyNumberFormat="1" applyFont="1" applyFill="1" applyBorder="1" applyAlignment="1">
      <alignment horizontal="center" vertical="top" wrapText="1"/>
    </xf>
    <xf numFmtId="164" fontId="7" fillId="33" borderId="10" xfId="0" applyNumberFormat="1" applyFont="1" applyFill="1" applyBorder="1" applyAlignment="1">
      <alignment horizontal="center" vertical="top" wrapText="1"/>
    </xf>
    <xf numFmtId="165" fontId="6" fillId="31" borderId="10" xfId="0" applyNumberFormat="1" applyFont="1" applyFill="1" applyBorder="1" applyAlignment="1">
      <alignment horizontal="center" vertical="top" wrapText="1"/>
    </xf>
    <xf numFmtId="166" fontId="6" fillId="34" borderId="10" xfId="0" applyNumberFormat="1" applyFont="1" applyFill="1" applyBorder="1" applyAlignment="1">
      <alignment horizontal="center" vertical="top" wrapText="1"/>
    </xf>
    <xf numFmtId="0" fontId="2" fillId="31" borderId="10" xfId="0" applyFont="1" applyFill="1" applyBorder="1" applyAlignment="1">
      <alignment horizontal="center" vertical="top" wrapText="1"/>
    </xf>
    <xf numFmtId="164" fontId="6" fillId="0" borderId="10" xfId="0" applyNumberFormat="1" applyFont="1" applyFill="1" applyBorder="1" applyAlignment="1">
      <alignment horizontal="center" vertical="top" wrapText="1"/>
    </xf>
    <xf numFmtId="49" fontId="2" fillId="0" borderId="0" xfId="33" applyNumberFormat="1" applyFont="1" applyAlignment="1">
      <alignment horizontal="center" vertical="center" wrapText="1"/>
      <protection/>
    </xf>
    <xf numFmtId="0" fontId="2" fillId="0" borderId="0" xfId="33" applyFont="1" applyAlignment="1">
      <alignment horizontal="left" vertical="top" wrapText="1"/>
      <protection/>
    </xf>
    <xf numFmtId="0" fontId="2" fillId="0" borderId="0" xfId="33" applyFont="1" applyAlignment="1">
      <alignment horizontal="center" vertical="top" wrapText="1"/>
      <protection/>
    </xf>
    <xf numFmtId="0" fontId="6" fillId="0" borderId="0" xfId="33" applyFont="1" applyAlignment="1">
      <alignment horizontal="center" vertical="top" wrapText="1"/>
      <protection/>
    </xf>
    <xf numFmtId="0" fontId="2" fillId="0" borderId="0" xfId="33" applyFont="1" applyAlignment="1">
      <alignment horizontal="right" vertical="top" wrapText="1"/>
      <protection/>
    </xf>
    <xf numFmtId="0" fontId="1" fillId="0" borderId="0" xfId="33">
      <alignment/>
      <protection/>
    </xf>
    <xf numFmtId="0" fontId="6" fillId="0" borderId="13" xfId="33" applyFont="1" applyBorder="1" applyAlignment="1">
      <alignment horizontal="center" vertical="top" wrapText="1"/>
      <protection/>
    </xf>
    <xf numFmtId="49" fontId="2" fillId="0" borderId="13" xfId="33" applyNumberFormat="1" applyFont="1" applyBorder="1" applyAlignment="1">
      <alignment horizontal="center" vertical="center" wrapText="1"/>
      <protection/>
    </xf>
    <xf numFmtId="0" fontId="2" fillId="0" borderId="13" xfId="33" applyFont="1" applyBorder="1" applyAlignment="1">
      <alignment horizontal="center" vertical="top" wrapText="1"/>
      <protection/>
    </xf>
    <xf numFmtId="0" fontId="3" fillId="35" borderId="13" xfId="33" applyFont="1" applyFill="1" applyBorder="1" applyAlignment="1">
      <alignment horizontal="center" vertical="top" wrapText="1"/>
      <protection/>
    </xf>
    <xf numFmtId="164" fontId="7" fillId="35" borderId="13" xfId="33" applyNumberFormat="1" applyFont="1" applyFill="1" applyBorder="1" applyAlignment="1">
      <alignment horizontal="center" vertical="top" wrapText="1"/>
      <protection/>
    </xf>
    <xf numFmtId="0" fontId="2" fillId="35" borderId="13" xfId="33" applyFont="1" applyFill="1" applyBorder="1" applyAlignment="1">
      <alignment horizontal="center" vertical="top" wrapText="1"/>
      <protection/>
    </xf>
    <xf numFmtId="164" fontId="6" fillId="35" borderId="13" xfId="33" applyNumberFormat="1" applyFont="1" applyFill="1" applyBorder="1" applyAlignment="1">
      <alignment horizontal="center" vertical="top" wrapText="1"/>
      <protection/>
    </xf>
    <xf numFmtId="164" fontId="6" fillId="0" borderId="13" xfId="33" applyNumberFormat="1" applyFont="1" applyBorder="1" applyAlignment="1">
      <alignment horizontal="center" vertical="top" wrapText="1"/>
      <protection/>
    </xf>
    <xf numFmtId="49" fontId="2" fillId="0" borderId="14" xfId="33" applyNumberFormat="1" applyFont="1" applyBorder="1" applyAlignment="1">
      <alignment horizontal="center" vertical="center" wrapText="1"/>
      <protection/>
    </xf>
    <xf numFmtId="0" fontId="2" fillId="0" borderId="0" xfId="33" applyFont="1" applyBorder="1" applyAlignment="1">
      <alignment vertical="top" wrapText="1"/>
      <protection/>
    </xf>
    <xf numFmtId="0" fontId="2" fillId="0" borderId="0" xfId="33" applyFont="1" applyBorder="1" applyAlignment="1">
      <alignment horizontal="center" vertical="top" wrapText="1"/>
      <protection/>
    </xf>
    <xf numFmtId="0" fontId="6" fillId="0" borderId="0" xfId="33" applyFont="1" applyBorder="1" applyAlignment="1">
      <alignment horizontal="center" vertical="top" wrapText="1"/>
      <protection/>
    </xf>
    <xf numFmtId="164" fontId="6" fillId="0" borderId="0" xfId="33" applyNumberFormat="1" applyFont="1" applyBorder="1" applyAlignment="1">
      <alignment horizontal="center" vertical="top" wrapText="1"/>
      <protection/>
    </xf>
    <xf numFmtId="0" fontId="2" fillId="0" borderId="0" xfId="33" applyFont="1" applyBorder="1" applyAlignment="1">
      <alignment horizontal="right" vertical="top" wrapText="1"/>
      <protection/>
    </xf>
    <xf numFmtId="0" fontId="1" fillId="0" borderId="0" xfId="33" applyAlignment="1">
      <alignment horizontal="center" vertical="center"/>
      <protection/>
    </xf>
    <xf numFmtId="0" fontId="1" fillId="0" borderId="0" xfId="33" applyAlignment="1">
      <alignment horizontal="center"/>
      <protection/>
    </xf>
    <xf numFmtId="0" fontId="16" fillId="0" borderId="0" xfId="33" applyFont="1" applyAlignment="1">
      <alignment horizontal="center"/>
      <protection/>
    </xf>
    <xf numFmtId="0" fontId="2" fillId="31" borderId="10" xfId="0" applyFont="1" applyFill="1" applyBorder="1" applyAlignment="1">
      <alignment horizontal="center" vertical="top" wrapText="1"/>
    </xf>
    <xf numFmtId="0" fontId="50" fillId="0" borderId="0" xfId="0" applyFont="1" applyAlignment="1">
      <alignment horizontal="center"/>
    </xf>
    <xf numFmtId="0" fontId="51" fillId="0" borderId="0" xfId="0" applyFont="1" applyAlignment="1">
      <alignment/>
    </xf>
    <xf numFmtId="0" fontId="2" fillId="31" borderId="10" xfId="0" applyFont="1" applyFill="1" applyBorder="1" applyAlignment="1">
      <alignment horizontal="center" vertical="top" wrapText="1"/>
    </xf>
    <xf numFmtId="0" fontId="2" fillId="31" borderId="10" xfId="0" applyFont="1" applyFill="1" applyBorder="1" applyAlignment="1">
      <alignment horizontal="center" vertical="top" wrapText="1"/>
    </xf>
    <xf numFmtId="49" fontId="2" fillId="33" borderId="15" xfId="0" applyNumberFormat="1" applyFont="1" applyFill="1" applyBorder="1" applyAlignment="1">
      <alignment horizontal="center" vertical="center"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165" fontId="50" fillId="0" borderId="0" xfId="0" applyNumberFormat="1" applyFont="1" applyAlignment="1">
      <alignment horizontal="center"/>
    </xf>
    <xf numFmtId="165" fontId="50" fillId="31" borderId="0" xfId="0" applyNumberFormat="1" applyFont="1" applyFill="1" applyAlignment="1">
      <alignment horizontal="center"/>
    </xf>
    <xf numFmtId="164" fontId="49" fillId="0" borderId="0" xfId="0" applyNumberFormat="1" applyFont="1" applyAlignment="1">
      <alignment horizontal="center"/>
    </xf>
    <xf numFmtId="165" fontId="2" fillId="0" borderId="10" xfId="0" applyNumberFormat="1" applyFont="1" applyBorder="1" applyAlignment="1">
      <alignment horizontal="center" vertical="top" wrapText="1"/>
    </xf>
    <xf numFmtId="165" fontId="10" fillId="0" borderId="10" xfId="0" applyNumberFormat="1" applyFont="1" applyBorder="1" applyAlignment="1">
      <alignment horizontal="center" vertical="top" wrapText="1"/>
    </xf>
    <xf numFmtId="49" fontId="12" fillId="0" borderId="0" xfId="0" applyNumberFormat="1" applyFont="1" applyAlignment="1">
      <alignment horizontal="center" vertical="top" wrapText="1"/>
    </xf>
    <xf numFmtId="49" fontId="12" fillId="0" borderId="0" xfId="0" applyNumberFormat="1" applyFont="1" applyAlignment="1">
      <alignment vertical="top" wrapText="1"/>
    </xf>
    <xf numFmtId="0" fontId="0" fillId="0" borderId="0" xfId="0" applyFont="1" applyAlignment="1">
      <alignment/>
    </xf>
    <xf numFmtId="0" fontId="3" fillId="31" borderId="10" xfId="0" applyFont="1" applyFill="1" applyBorder="1" applyAlignment="1">
      <alignment horizontal="center" vertical="top" wrapText="1"/>
    </xf>
    <xf numFmtId="0" fontId="51" fillId="0" borderId="0" xfId="0" applyFont="1" applyAlignment="1">
      <alignment horizontal="left" wrapText="1"/>
    </xf>
    <xf numFmtId="0" fontId="6" fillId="0" borderId="10" xfId="0" applyFont="1" applyBorder="1" applyAlignment="1">
      <alignment horizontal="center" vertical="top" wrapText="1"/>
    </xf>
    <xf numFmtId="49" fontId="2" fillId="31" borderId="12" xfId="0" applyNumberFormat="1" applyFont="1" applyFill="1" applyBorder="1" applyAlignment="1">
      <alignment horizontal="center" vertical="center" wrapText="1"/>
    </xf>
    <xf numFmtId="49" fontId="2" fillId="31" borderId="15" xfId="0" applyNumberFormat="1" applyFont="1" applyFill="1" applyBorder="1" applyAlignment="1">
      <alignment horizontal="center" vertical="center" wrapText="1"/>
    </xf>
    <xf numFmtId="49" fontId="2" fillId="31" borderId="16" xfId="0" applyNumberFormat="1" applyFont="1" applyFill="1" applyBorder="1" applyAlignment="1">
      <alignment horizontal="center" vertical="center" wrapText="1"/>
    </xf>
    <xf numFmtId="0" fontId="3" fillId="31" borderId="12" xfId="0" applyFont="1" applyFill="1" applyBorder="1" applyAlignment="1">
      <alignment horizontal="center" vertical="top" wrapText="1"/>
    </xf>
    <xf numFmtId="0" fontId="3" fillId="31" borderId="15" xfId="0" applyFont="1" applyFill="1" applyBorder="1" applyAlignment="1">
      <alignment horizontal="center" vertical="top" wrapText="1"/>
    </xf>
    <xf numFmtId="0" fontId="3" fillId="31" borderId="16" xfId="0" applyFont="1" applyFill="1" applyBorder="1" applyAlignment="1">
      <alignment horizontal="center" vertical="top" wrapText="1"/>
    </xf>
    <xf numFmtId="0" fontId="2" fillId="31" borderId="10" xfId="0" applyFont="1" applyFill="1" applyBorder="1" applyAlignment="1">
      <alignment horizontal="center" vertical="top" wrapText="1"/>
    </xf>
    <xf numFmtId="49" fontId="6" fillId="0" borderId="10" xfId="0" applyNumberFormat="1" applyFont="1" applyBorder="1" applyAlignment="1">
      <alignment horizontal="center" vertical="center" wrapText="1"/>
    </xf>
    <xf numFmtId="0" fontId="7" fillId="0" borderId="10" xfId="0" applyFont="1" applyBorder="1" applyAlignment="1">
      <alignment horizontal="center" vertical="top" wrapText="1"/>
    </xf>
    <xf numFmtId="49" fontId="8" fillId="0" borderId="0" xfId="0" applyNumberFormat="1" applyFont="1" applyAlignment="1">
      <alignment horizontal="center" vertical="top" wrapText="1"/>
    </xf>
    <xf numFmtId="49" fontId="2" fillId="0" borderId="0" xfId="0" applyNumberFormat="1" applyFont="1" applyAlignment="1">
      <alignment horizontal="center" vertical="top" wrapText="1"/>
    </xf>
    <xf numFmtId="49" fontId="12" fillId="0" borderId="0" xfId="0" applyNumberFormat="1" applyFont="1" applyAlignment="1">
      <alignment horizontal="right" vertical="top" wrapText="1"/>
    </xf>
    <xf numFmtId="0" fontId="2" fillId="35" borderId="13" xfId="33" applyFont="1" applyFill="1" applyBorder="1" applyAlignment="1">
      <alignment horizontal="center" vertical="top" wrapText="1"/>
      <protection/>
    </xf>
    <xf numFmtId="0" fontId="2" fillId="0" borderId="13" xfId="33" applyFont="1" applyBorder="1" applyAlignment="1">
      <alignment horizontal="left" vertical="top" wrapText="1"/>
      <protection/>
    </xf>
    <xf numFmtId="0" fontId="2" fillId="0" borderId="13" xfId="33" applyFont="1" applyFill="1" applyBorder="1" applyAlignment="1">
      <alignment horizontal="center" vertical="top" wrapText="1"/>
      <protection/>
    </xf>
    <xf numFmtId="0" fontId="2" fillId="0" borderId="13" xfId="33" applyFont="1" applyBorder="1" applyAlignment="1">
      <alignment horizontal="center" vertical="top" wrapText="1"/>
      <protection/>
    </xf>
    <xf numFmtId="49" fontId="2" fillId="0" borderId="17" xfId="33" applyNumberFormat="1" applyFont="1" applyBorder="1" applyAlignment="1">
      <alignment horizontal="center" vertical="top" wrapText="1"/>
      <protection/>
    </xf>
    <xf numFmtId="49" fontId="2" fillId="0" borderId="18" xfId="33" applyNumberFormat="1" applyFont="1" applyBorder="1" applyAlignment="1">
      <alignment horizontal="center" vertical="top" wrapText="1"/>
      <protection/>
    </xf>
    <xf numFmtId="49" fontId="2" fillId="0" borderId="19" xfId="33" applyNumberFormat="1" applyFont="1" applyBorder="1" applyAlignment="1">
      <alignment horizontal="center" vertical="top" wrapText="1"/>
      <protection/>
    </xf>
    <xf numFmtId="0" fontId="3" fillId="35" borderId="13" xfId="33" applyFont="1" applyFill="1" applyBorder="1" applyAlignment="1">
      <alignment horizontal="left" vertical="center" wrapText="1"/>
      <protection/>
    </xf>
    <xf numFmtId="49" fontId="2" fillId="0" borderId="13" xfId="33" applyNumberFormat="1" applyFont="1" applyBorder="1" applyAlignment="1">
      <alignment horizontal="center" vertical="center" wrapText="1"/>
      <protection/>
    </xf>
    <xf numFmtId="49" fontId="2" fillId="35" borderId="13" xfId="33" applyNumberFormat="1" applyFont="1" applyFill="1" applyBorder="1" applyAlignment="1">
      <alignment horizontal="center" vertical="center" wrapText="1"/>
      <protection/>
    </xf>
    <xf numFmtId="0" fontId="2" fillId="0" borderId="0" xfId="33" applyFont="1" applyBorder="1" applyAlignment="1">
      <alignment horizontal="left" vertical="top" wrapText="1"/>
      <protection/>
    </xf>
    <xf numFmtId="49" fontId="3" fillId="0" borderId="13" xfId="33" applyNumberFormat="1" applyFont="1" applyBorder="1" applyAlignment="1">
      <alignment horizontal="center" vertical="top" wrapText="1"/>
      <protection/>
    </xf>
    <xf numFmtId="0" fontId="6" fillId="0" borderId="13" xfId="33" applyFont="1" applyBorder="1" applyAlignment="1">
      <alignment horizontal="center" vertical="top" wrapText="1"/>
      <protection/>
    </xf>
    <xf numFmtId="0" fontId="7" fillId="0" borderId="13" xfId="33" applyFont="1" applyBorder="1" applyAlignment="1">
      <alignment horizontal="center" vertical="top" wrapText="1"/>
      <protection/>
    </xf>
    <xf numFmtId="0" fontId="3" fillId="35" borderId="17" xfId="33" applyFont="1" applyFill="1" applyBorder="1" applyAlignment="1">
      <alignment horizontal="center" vertical="top" wrapText="1"/>
      <protection/>
    </xf>
    <xf numFmtId="0" fontId="3" fillId="35" borderId="18" xfId="33" applyFont="1" applyFill="1" applyBorder="1" applyAlignment="1">
      <alignment horizontal="center" vertical="top" wrapText="1"/>
      <protection/>
    </xf>
    <xf numFmtId="0" fontId="3" fillId="35" borderId="19" xfId="33" applyFont="1" applyFill="1" applyBorder="1" applyAlignment="1">
      <alignment horizontal="center" vertical="top" wrapText="1"/>
      <protection/>
    </xf>
    <xf numFmtId="49" fontId="8" fillId="0" borderId="0" xfId="33" applyNumberFormat="1" applyFont="1" applyBorder="1" applyAlignment="1">
      <alignment horizontal="center" vertical="top" wrapText="1"/>
      <protection/>
    </xf>
    <xf numFmtId="49" fontId="2" fillId="0" borderId="0" xfId="33" applyNumberFormat="1" applyFont="1" applyBorder="1" applyAlignment="1">
      <alignment horizontal="center" vertical="top" wrapText="1"/>
      <protection/>
    </xf>
    <xf numFmtId="49" fontId="6" fillId="0" borderId="13" xfId="33" applyNumberFormat="1" applyFont="1" applyBorder="1" applyAlignment="1">
      <alignment horizontal="center" vertical="center" wrapText="1"/>
      <protection/>
    </xf>
    <xf numFmtId="49" fontId="2" fillId="0" borderId="10" xfId="0" applyNumberFormat="1" applyFont="1" applyBorder="1" applyAlignment="1">
      <alignment horizontal="center" vertical="center" wrapText="1"/>
    </xf>
    <xf numFmtId="0" fontId="2"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0" xfId="0" applyFont="1" applyFill="1" applyBorder="1" applyAlignment="1">
      <alignment horizontal="center" vertical="top" wrapText="1"/>
    </xf>
    <xf numFmtId="0" fontId="2" fillId="0" borderId="12" xfId="0" applyFont="1" applyBorder="1" applyAlignment="1">
      <alignment horizontal="center" vertical="top" wrapText="1"/>
    </xf>
    <xf numFmtId="0" fontId="0" fillId="0" borderId="15" xfId="0" applyBorder="1" applyAlignment="1">
      <alignment horizontal="center" vertical="top" wrapText="1"/>
    </xf>
    <xf numFmtId="0" fontId="0" fillId="0" borderId="16" xfId="0" applyBorder="1" applyAlignment="1">
      <alignment horizontal="center" vertical="top" wrapText="1"/>
    </xf>
    <xf numFmtId="165" fontId="2" fillId="0" borderId="12" xfId="0" applyNumberFormat="1" applyFont="1" applyBorder="1" applyAlignment="1">
      <alignment horizontal="center" vertical="top" wrapText="1"/>
    </xf>
    <xf numFmtId="165" fontId="0" fillId="0" borderId="15" xfId="0" applyNumberFormat="1" applyBorder="1" applyAlignment="1">
      <alignment horizontal="center" vertical="top" wrapText="1"/>
    </xf>
    <xf numFmtId="165" fontId="0" fillId="0" borderId="16" xfId="0" applyNumberFormat="1" applyBorder="1" applyAlignment="1">
      <alignment horizontal="center" vertical="top" wrapText="1"/>
    </xf>
    <xf numFmtId="0" fontId="2" fillId="0" borderId="10" xfId="0" applyFont="1" applyBorder="1" applyAlignment="1">
      <alignment horizontal="center" vertical="top" wrapText="1"/>
    </xf>
    <xf numFmtId="0" fontId="2" fillId="0" borderId="10" xfId="0" applyFont="1" applyBorder="1" applyAlignment="1">
      <alignment horizontal="left" vertical="top" wrapText="1"/>
    </xf>
    <xf numFmtId="49" fontId="2" fillId="31" borderId="10" xfId="0" applyNumberFormat="1" applyFont="1" applyFill="1" applyBorder="1" applyAlignment="1">
      <alignment horizontal="center" vertical="center" wrapText="1"/>
    </xf>
    <xf numFmtId="0" fontId="3" fillId="31" borderId="12" xfId="0" applyFont="1" applyFill="1" applyBorder="1" applyAlignment="1">
      <alignment horizontal="left" vertical="center" wrapText="1"/>
    </xf>
    <xf numFmtId="0" fontId="3" fillId="31" borderId="15" xfId="0" applyFont="1" applyFill="1" applyBorder="1" applyAlignment="1">
      <alignment horizontal="left" vertical="center" wrapText="1"/>
    </xf>
    <xf numFmtId="0" fontId="3" fillId="31" borderId="16" xfId="0" applyFont="1" applyFill="1" applyBorder="1" applyAlignment="1">
      <alignment horizontal="left" vertical="center" wrapText="1"/>
    </xf>
    <xf numFmtId="164" fontId="6" fillId="0" borderId="12" xfId="0" applyNumberFormat="1" applyFont="1" applyBorder="1" applyAlignment="1">
      <alignment horizontal="center" vertical="top" wrapText="1"/>
    </xf>
    <xf numFmtId="164" fontId="6" fillId="0" borderId="16" xfId="0" applyNumberFormat="1" applyFont="1" applyBorder="1" applyAlignment="1">
      <alignment horizontal="center" vertical="top" wrapText="1"/>
    </xf>
    <xf numFmtId="49" fontId="2" fillId="0" borderId="12" xfId="0" applyNumberFormat="1" applyFont="1" applyBorder="1" applyAlignment="1">
      <alignment horizontal="center" vertical="center" wrapText="1"/>
    </xf>
    <xf numFmtId="49" fontId="2" fillId="0" borderId="15" xfId="0" applyNumberFormat="1" applyFont="1" applyBorder="1" applyAlignment="1">
      <alignment horizontal="center" vertical="center" wrapText="1"/>
    </xf>
    <xf numFmtId="49" fontId="2" fillId="0" borderId="16" xfId="0" applyNumberFormat="1" applyFont="1" applyBorder="1" applyAlignment="1">
      <alignment horizontal="center" vertical="center" wrapText="1"/>
    </xf>
    <xf numFmtId="0" fontId="2" fillId="0" borderId="16" xfId="0" applyFont="1" applyBorder="1" applyAlignment="1">
      <alignment horizontal="center" vertical="top" wrapText="1"/>
    </xf>
    <xf numFmtId="0" fontId="2" fillId="0" borderId="12" xfId="0" applyFont="1" applyFill="1" applyBorder="1" applyAlignment="1">
      <alignment horizontal="center" vertical="top" wrapText="1"/>
    </xf>
    <xf numFmtId="0" fontId="2" fillId="0" borderId="15"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31" borderId="12" xfId="0" applyFont="1" applyFill="1" applyBorder="1" applyAlignment="1">
      <alignment horizontal="center" vertical="top" wrapText="1"/>
    </xf>
    <xf numFmtId="0" fontId="2" fillId="31" borderId="16" xfId="0" applyFont="1" applyFill="1" applyBorder="1" applyAlignment="1">
      <alignment horizontal="center" vertical="top" wrapText="1"/>
    </xf>
    <xf numFmtId="164" fontId="6" fillId="31" borderId="12" xfId="0" applyNumberFormat="1" applyFont="1" applyFill="1" applyBorder="1" applyAlignment="1">
      <alignment horizontal="center" vertical="top" wrapText="1"/>
    </xf>
    <xf numFmtId="164" fontId="6" fillId="31" borderId="16" xfId="0" applyNumberFormat="1" applyFont="1" applyFill="1" applyBorder="1" applyAlignment="1">
      <alignment horizontal="center" vertical="top" wrapText="1"/>
    </xf>
    <xf numFmtId="49" fontId="3" fillId="0" borderId="20" xfId="0" applyNumberFormat="1" applyFont="1" applyBorder="1" applyAlignment="1">
      <alignment horizontal="center" vertical="top" wrapText="1"/>
    </xf>
    <xf numFmtId="49" fontId="3" fillId="0" borderId="21" xfId="0" applyNumberFormat="1" applyFont="1" applyBorder="1" applyAlignment="1">
      <alignment horizontal="center" vertical="top" wrapText="1"/>
    </xf>
    <xf numFmtId="49" fontId="3" fillId="0" borderId="22" xfId="0" applyNumberFormat="1" applyFont="1" applyBorder="1" applyAlignment="1">
      <alignment horizontal="center" vertical="top" wrapText="1"/>
    </xf>
    <xf numFmtId="0" fontId="2" fillId="0" borderId="0" xfId="0" applyFont="1" applyBorder="1" applyAlignment="1">
      <alignment horizontal="left" vertical="top" wrapText="1"/>
    </xf>
    <xf numFmtId="0" fontId="2" fillId="0" borderId="12"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6" xfId="0" applyFont="1" applyFill="1" applyBorder="1" applyAlignment="1">
      <alignment horizontal="left" vertical="center" wrapText="1"/>
    </xf>
    <xf numFmtId="49" fontId="3" fillId="31"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left" vertical="top" wrapText="1"/>
    </xf>
    <xf numFmtId="0" fontId="2" fillId="0" borderId="15"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15" xfId="0" applyFont="1" applyBorder="1" applyAlignment="1">
      <alignment horizontal="center" vertical="top" wrapText="1"/>
    </xf>
    <xf numFmtId="0" fontId="2" fillId="0" borderId="10" xfId="0" applyFont="1" applyFill="1" applyBorder="1" applyAlignment="1">
      <alignment horizontal="left" vertical="top" wrapText="1"/>
    </xf>
    <xf numFmtId="0" fontId="10" fillId="0" borderId="10" xfId="0" applyFont="1" applyFill="1" applyBorder="1" applyAlignment="1">
      <alignment horizontal="left" vertical="top" wrapText="1"/>
    </xf>
    <xf numFmtId="0" fontId="2" fillId="0" borderId="0" xfId="0" applyFont="1" applyAlignment="1">
      <alignment horizontal="center" vertical="top" wrapText="1"/>
    </xf>
    <xf numFmtId="0" fontId="3" fillId="34" borderId="12" xfId="0" applyFont="1" applyFill="1" applyBorder="1" applyAlignment="1">
      <alignment horizontal="left" vertical="top" wrapText="1"/>
    </xf>
    <xf numFmtId="0" fontId="3" fillId="34" borderId="15" xfId="0" applyFont="1" applyFill="1" applyBorder="1" applyAlignment="1">
      <alignment horizontal="left" vertical="top" wrapText="1"/>
    </xf>
    <xf numFmtId="0" fontId="3" fillId="34" borderId="16"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15" xfId="0" applyFont="1" applyFill="1" applyBorder="1" applyAlignment="1">
      <alignment horizontal="left" vertical="top" wrapText="1"/>
    </xf>
    <xf numFmtId="0" fontId="2" fillId="34" borderId="16" xfId="0" applyFont="1" applyFill="1" applyBorder="1" applyAlignment="1">
      <alignment horizontal="left" vertical="top" wrapText="1"/>
    </xf>
    <xf numFmtId="0" fontId="13" fillId="34" borderId="12" xfId="0" applyFont="1" applyFill="1" applyBorder="1" applyAlignment="1">
      <alignment horizontal="left" vertical="top" wrapText="1"/>
    </xf>
    <xf numFmtId="0" fontId="14" fillId="34" borderId="15" xfId="0" applyFont="1" applyFill="1" applyBorder="1" applyAlignment="1">
      <alignment horizontal="left" vertical="top" wrapText="1"/>
    </xf>
    <xf numFmtId="0" fontId="14" fillId="34" borderId="16" xfId="0" applyFont="1" applyFill="1" applyBorder="1" applyAlignment="1">
      <alignment horizontal="left" vertical="top" wrapText="1"/>
    </xf>
    <xf numFmtId="0" fontId="10" fillId="0" borderId="10" xfId="0" applyFont="1" applyBorder="1" applyAlignment="1">
      <alignment horizontal="center" vertical="top" wrapText="1"/>
    </xf>
    <xf numFmtId="0" fontId="2" fillId="34" borderId="15" xfId="0" applyFont="1" applyFill="1" applyBorder="1" applyAlignment="1">
      <alignment horizontal="center" vertical="top" wrapText="1"/>
    </xf>
    <xf numFmtId="49" fontId="2" fillId="33" borderId="12"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49" fontId="2" fillId="33" borderId="16" xfId="0" applyNumberFormat="1" applyFont="1" applyFill="1" applyBorder="1" applyAlignment="1">
      <alignment horizontal="center" vertical="center" wrapText="1"/>
    </xf>
    <xf numFmtId="0" fontId="3" fillId="33" borderId="12" xfId="0" applyFont="1" applyFill="1" applyBorder="1" applyAlignment="1">
      <alignment horizontal="left" vertical="top" wrapText="1"/>
    </xf>
    <xf numFmtId="0" fontId="3" fillId="33" borderId="15" xfId="0" applyFont="1" applyFill="1" applyBorder="1" applyAlignment="1">
      <alignment horizontal="left" vertical="top" wrapText="1"/>
    </xf>
    <xf numFmtId="0" fontId="3" fillId="33" borderId="16" xfId="0" applyFont="1" applyFill="1" applyBorder="1" applyAlignment="1">
      <alignment horizontal="left" vertical="top" wrapText="1"/>
    </xf>
    <xf numFmtId="0" fontId="2" fillId="33" borderId="10" xfId="0" applyFont="1" applyFill="1" applyBorder="1" applyAlignment="1">
      <alignment horizontal="center" vertical="top" wrapText="1"/>
    </xf>
    <xf numFmtId="0" fontId="2" fillId="33" borderId="12" xfId="0" applyFont="1" applyFill="1" applyBorder="1" applyAlignment="1">
      <alignment horizontal="center" vertical="top" wrapText="1"/>
    </xf>
    <xf numFmtId="0" fontId="2" fillId="33" borderId="15" xfId="0" applyFont="1" applyFill="1" applyBorder="1" applyAlignment="1">
      <alignment horizontal="center" vertical="top" wrapText="1"/>
    </xf>
    <xf numFmtId="0" fontId="2" fillId="33" borderId="16" xfId="0" applyFont="1" applyFill="1" applyBorder="1" applyAlignment="1">
      <alignment horizontal="center" vertical="top" wrapText="1"/>
    </xf>
    <xf numFmtId="49" fontId="2" fillId="33" borderId="10" xfId="0" applyNumberFormat="1" applyFont="1" applyFill="1" applyBorder="1" applyAlignment="1">
      <alignment horizontal="center" vertical="center" wrapText="1"/>
    </xf>
    <xf numFmtId="0" fontId="2" fillId="33" borderId="10" xfId="0" applyFont="1" applyFill="1" applyBorder="1" applyAlignment="1">
      <alignment horizontal="left" vertical="top" wrapText="1"/>
    </xf>
    <xf numFmtId="0" fontId="10" fillId="33" borderId="10" xfId="0" applyFont="1" applyFill="1" applyBorder="1" applyAlignment="1">
      <alignment horizontal="center" vertical="top" wrapText="1"/>
    </xf>
    <xf numFmtId="0" fontId="3" fillId="0" borderId="12"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31" borderId="12" xfId="0" applyFont="1" applyFill="1" applyBorder="1" applyAlignment="1">
      <alignment horizontal="left" vertical="top" wrapText="1"/>
    </xf>
    <xf numFmtId="0" fontId="3" fillId="31" borderId="15" xfId="0" applyFont="1" applyFill="1" applyBorder="1" applyAlignment="1">
      <alignment horizontal="left" vertical="top" wrapText="1"/>
    </xf>
    <xf numFmtId="0" fontId="3" fillId="31" borderId="16" xfId="0" applyFont="1" applyFill="1" applyBorder="1" applyAlignment="1">
      <alignment horizontal="left" vertical="top" wrapText="1"/>
    </xf>
    <xf numFmtId="0" fontId="3" fillId="31" borderId="10" xfId="0" applyFont="1" applyFill="1" applyBorder="1" applyAlignment="1">
      <alignment horizontal="center" vertical="top" wrapText="1"/>
    </xf>
    <xf numFmtId="0" fontId="2" fillId="31" borderId="10" xfId="0" applyFont="1" applyFill="1" applyBorder="1" applyAlignment="1">
      <alignment horizontal="left" vertical="top" wrapText="1"/>
    </xf>
    <xf numFmtId="0" fontId="2" fillId="0" borderId="23" xfId="0" applyFont="1" applyBorder="1" applyAlignment="1">
      <alignment horizontal="left" vertical="top" wrapText="1"/>
    </xf>
    <xf numFmtId="0" fontId="2" fillId="0" borderId="24" xfId="0" applyFont="1" applyBorder="1" applyAlignment="1">
      <alignment horizontal="left" vertical="top" wrapText="1"/>
    </xf>
    <xf numFmtId="0" fontId="2" fillId="0" borderId="25" xfId="0" applyFont="1" applyBorder="1" applyAlignment="1">
      <alignment horizontal="left" vertical="top" wrapText="1"/>
    </xf>
    <xf numFmtId="49" fontId="2" fillId="0" borderId="26" xfId="0" applyNumberFormat="1" applyFont="1" applyBorder="1" applyAlignment="1">
      <alignment horizontal="center" vertical="center" wrapText="1"/>
    </xf>
    <xf numFmtId="49" fontId="2" fillId="0" borderId="0" xfId="0" applyNumberFormat="1" applyFont="1" applyBorder="1" applyAlignment="1">
      <alignment horizontal="center" vertical="center" wrapText="1"/>
    </xf>
    <xf numFmtId="49" fontId="2" fillId="0" borderId="27" xfId="0" applyNumberFormat="1" applyFont="1" applyBorder="1" applyAlignment="1">
      <alignment horizontal="center" vertical="center" wrapText="1"/>
    </xf>
    <xf numFmtId="0" fontId="3" fillId="0" borderId="10" xfId="0" applyFont="1" applyBorder="1" applyAlignment="1">
      <alignment horizontal="center" vertical="top" wrapText="1"/>
    </xf>
    <xf numFmtId="49" fontId="9" fillId="0" borderId="20" xfId="0" applyNumberFormat="1" applyFont="1" applyBorder="1" applyAlignment="1">
      <alignment horizontal="center" vertical="top" wrapText="1"/>
    </xf>
    <xf numFmtId="49" fontId="9" fillId="0" borderId="21" xfId="0" applyNumberFormat="1" applyFont="1" applyBorder="1" applyAlignment="1">
      <alignment horizontal="center" vertical="top" wrapText="1"/>
    </xf>
    <xf numFmtId="49" fontId="9" fillId="0" borderId="22" xfId="0" applyNumberFormat="1" applyFont="1" applyBorder="1" applyAlignment="1">
      <alignment horizontal="center" vertical="top" wrapText="1"/>
    </xf>
    <xf numFmtId="16" fontId="2" fillId="0" borderId="10" xfId="0" applyNumberFormat="1" applyFont="1" applyBorder="1" applyAlignment="1">
      <alignment horizontal="left" vertical="top"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4"/>
  <sheetViews>
    <sheetView zoomScalePageLayoutView="0" workbookViewId="0" topLeftCell="A1">
      <selection activeCell="G2" sqref="G2:I7"/>
    </sheetView>
  </sheetViews>
  <sheetFormatPr defaultColWidth="9.140625" defaultRowHeight="15" outlineLevelRow="1"/>
  <cols>
    <col min="1" max="1" width="6.57421875" style="22" customWidth="1"/>
    <col min="2" max="2" width="34.00390625" style="0" customWidth="1"/>
    <col min="3" max="3" width="10.28125" style="10" customWidth="1"/>
    <col min="4" max="4" width="11.7109375" style="18" customWidth="1"/>
    <col min="5" max="5" width="11.28125" style="18" customWidth="1"/>
    <col min="6" max="6" width="11.57421875" style="18" customWidth="1"/>
    <col min="7" max="7" width="11.7109375" style="18" customWidth="1"/>
    <col min="8" max="8" width="15.140625" style="0" customWidth="1"/>
    <col min="9" max="9" width="26.7109375" style="0" customWidth="1"/>
  </cols>
  <sheetData>
    <row r="1" spans="1:9" ht="18.75">
      <c r="A1" s="99"/>
      <c r="B1" s="99"/>
      <c r="C1" s="99"/>
      <c r="D1" s="99"/>
      <c r="E1" s="99"/>
      <c r="F1" s="99"/>
      <c r="G1" s="99"/>
      <c r="H1" s="99"/>
      <c r="I1" s="99"/>
    </row>
    <row r="2" spans="1:9" s="86" customFormat="1" ht="15">
      <c r="A2" s="84"/>
      <c r="B2" s="84"/>
      <c r="C2" s="84"/>
      <c r="D2" s="85"/>
      <c r="E2" s="85"/>
      <c r="F2" s="85"/>
      <c r="G2" s="101" t="s">
        <v>383</v>
      </c>
      <c r="H2" s="101"/>
      <c r="I2" s="101"/>
    </row>
    <row r="3" spans="1:9" s="86" customFormat="1" ht="15">
      <c r="A3" s="84"/>
      <c r="B3" s="84"/>
      <c r="C3" s="84"/>
      <c r="D3" s="85"/>
      <c r="E3" s="85"/>
      <c r="F3" s="85"/>
      <c r="G3" s="101"/>
      <c r="H3" s="101"/>
      <c r="I3" s="101"/>
    </row>
    <row r="4" spans="1:9" s="86" customFormat="1" ht="15">
      <c r="A4" s="84"/>
      <c r="B4" s="84"/>
      <c r="C4" s="84"/>
      <c r="D4" s="85"/>
      <c r="E4" s="85"/>
      <c r="F4" s="85"/>
      <c r="G4" s="101"/>
      <c r="H4" s="101"/>
      <c r="I4" s="101"/>
    </row>
    <row r="5" spans="1:9" s="86" customFormat="1" ht="15">
      <c r="A5" s="84"/>
      <c r="B5" s="84"/>
      <c r="C5" s="84"/>
      <c r="D5" s="85"/>
      <c r="E5" s="85"/>
      <c r="F5" s="85"/>
      <c r="G5" s="101"/>
      <c r="H5" s="101"/>
      <c r="I5" s="101"/>
    </row>
    <row r="6" spans="1:9" s="86" customFormat="1" ht="33" customHeight="1">
      <c r="A6" s="84"/>
      <c r="B6" s="84"/>
      <c r="C6" s="84"/>
      <c r="D6" s="85"/>
      <c r="E6" s="85"/>
      <c r="F6" s="85"/>
      <c r="G6" s="101"/>
      <c r="H6" s="101"/>
      <c r="I6" s="101"/>
    </row>
    <row r="7" spans="1:9" s="86" customFormat="1" ht="53.25" customHeight="1">
      <c r="A7" s="84"/>
      <c r="B7" s="84"/>
      <c r="C7" s="84"/>
      <c r="D7" s="85"/>
      <c r="E7" s="85"/>
      <c r="F7" s="85"/>
      <c r="G7" s="101"/>
      <c r="H7" s="101"/>
      <c r="I7" s="101"/>
    </row>
    <row r="8" spans="1:9" ht="15.75" customHeight="1">
      <c r="A8" s="99" t="s">
        <v>0</v>
      </c>
      <c r="B8" s="99"/>
      <c r="C8" s="99"/>
      <c r="D8" s="99"/>
      <c r="E8" s="99"/>
      <c r="F8" s="99"/>
      <c r="G8" s="99"/>
      <c r="H8" s="99"/>
      <c r="I8" s="99"/>
    </row>
    <row r="9" spans="1:9" ht="18.75">
      <c r="A9" s="99" t="s">
        <v>1</v>
      </c>
      <c r="B9" s="99"/>
      <c r="C9" s="99"/>
      <c r="D9" s="99"/>
      <c r="E9" s="99"/>
      <c r="F9" s="99"/>
      <c r="G9" s="99"/>
      <c r="H9" s="99"/>
      <c r="I9" s="99"/>
    </row>
    <row r="10" spans="1:9" ht="18.75">
      <c r="A10" s="99" t="s">
        <v>92</v>
      </c>
      <c r="B10" s="99"/>
      <c r="C10" s="99"/>
      <c r="D10" s="99"/>
      <c r="E10" s="99"/>
      <c r="F10" s="99"/>
      <c r="G10" s="99"/>
      <c r="H10" s="99"/>
      <c r="I10" s="99"/>
    </row>
    <row r="11" spans="1:9" ht="18.75">
      <c r="A11" s="99" t="s">
        <v>2</v>
      </c>
      <c r="B11" s="99"/>
      <c r="C11" s="99"/>
      <c r="D11" s="99"/>
      <c r="E11" s="99"/>
      <c r="F11" s="99"/>
      <c r="G11" s="99"/>
      <c r="H11" s="99"/>
      <c r="I11" s="99"/>
    </row>
    <row r="12" spans="1:9" ht="15.75">
      <c r="A12" s="100"/>
      <c r="B12" s="100"/>
      <c r="C12" s="100"/>
      <c r="D12" s="100"/>
      <c r="E12" s="100"/>
      <c r="F12" s="100"/>
      <c r="G12" s="100"/>
      <c r="H12" s="100"/>
      <c r="I12" s="100"/>
    </row>
    <row r="13" spans="1:9" ht="15">
      <c r="A13" s="97" t="s">
        <v>3</v>
      </c>
      <c r="B13" s="89" t="s">
        <v>4</v>
      </c>
      <c r="C13" s="89" t="s">
        <v>5</v>
      </c>
      <c r="D13" s="98" t="s">
        <v>6</v>
      </c>
      <c r="E13" s="98"/>
      <c r="F13" s="98"/>
      <c r="G13" s="98"/>
      <c r="H13" s="89" t="s">
        <v>7</v>
      </c>
      <c r="I13" s="89" t="s">
        <v>8</v>
      </c>
    </row>
    <row r="14" spans="1:9" ht="25.5">
      <c r="A14" s="97"/>
      <c r="B14" s="89"/>
      <c r="C14" s="89"/>
      <c r="D14" s="7" t="s">
        <v>9</v>
      </c>
      <c r="E14" s="7" t="s">
        <v>10</v>
      </c>
      <c r="F14" s="7" t="s">
        <v>11</v>
      </c>
      <c r="G14" s="7" t="s">
        <v>12</v>
      </c>
      <c r="H14" s="89"/>
      <c r="I14" s="89"/>
    </row>
    <row r="15" spans="1:9" ht="15.75">
      <c r="A15" s="20" t="s">
        <v>13</v>
      </c>
      <c r="B15" s="3">
        <v>2</v>
      </c>
      <c r="C15" s="3">
        <v>3</v>
      </c>
      <c r="D15" s="7">
        <v>4</v>
      </c>
      <c r="E15" s="7">
        <v>5</v>
      </c>
      <c r="F15" s="7">
        <v>6</v>
      </c>
      <c r="G15" s="7">
        <v>7</v>
      </c>
      <c r="H15" s="3">
        <v>9</v>
      </c>
      <c r="I15" s="3">
        <v>10</v>
      </c>
    </row>
    <row r="16" spans="1:9" ht="15.75">
      <c r="A16" s="90"/>
      <c r="B16" s="93" t="s">
        <v>357</v>
      </c>
      <c r="C16" s="11" t="s">
        <v>30</v>
      </c>
      <c r="D16" s="15">
        <f>E16+F16+G16</f>
        <v>1986621.789</v>
      </c>
      <c r="E16" s="15">
        <f>E17+E18+E19+E20+E21</f>
        <v>76310.6</v>
      </c>
      <c r="F16" s="15">
        <f>F17+F18+F19+F20+F21</f>
        <v>1678546.2</v>
      </c>
      <c r="G16" s="15">
        <f>G17+G18+G19+G20+G21</f>
        <v>231764.989</v>
      </c>
      <c r="H16" s="96"/>
      <c r="I16" s="96"/>
    </row>
    <row r="17" spans="1:9" ht="15.75">
      <c r="A17" s="91"/>
      <c r="B17" s="94"/>
      <c r="C17" s="87">
        <v>2013</v>
      </c>
      <c r="D17" s="15">
        <f>Здравоохранение!D11+'Дошкольное образование'!D11+Образование!D11+Спорт!D11+Культура!D11+'Топливно-энергет-ский комплекс'!D11+'Жилищное хозяйство'!D11+'Коммунальное хозяйство'!D11+'Дорожное хозяйство'!D11+'Обеспечение доступности жилья'!D11+'Архитектура и градостроительств'!D11+'Развитие экономики'!D11+'Развитие АПК'!D11+Промышленность!D11+'ГО и ЧС'!D11</f>
        <v>144508.499</v>
      </c>
      <c r="E17" s="15">
        <f>Здравоохранение!E11+'Дошкольное образование'!E11+Образование!E11+Спорт!E11+Культура!E11+'Топливно-энергет-ский комплекс'!E11+'Жилищное хозяйство'!E11+'Коммунальное хозяйство'!E11+'Дорожное хозяйство'!E11+'Обеспечение доступности жилья'!E11+'Архитектура и градостроительств'!E11+'Развитие экономики'!E11+'Развитие АПК'!E11+Промышленность!E11+'ГО и ЧС'!E11</f>
        <v>20200.6</v>
      </c>
      <c r="F17" s="15">
        <f>Здравоохранение!F11+'Дошкольное образование'!F11+Образование!F11+Спорт!F11+Культура!F11+'Топливно-энергет-ский комплекс'!F11+'Жилищное хозяйство'!F11+'Коммунальное хозяйство'!F11+'Дорожное хозяйство'!F11+'Обеспечение доступности жилья'!F11+'Архитектура и градостроительств'!F11+'Развитие экономики'!F11+'Развитие АПК'!F11+Промышленность!F11+'ГО и ЧС'!F11</f>
        <v>105032</v>
      </c>
      <c r="G17" s="15">
        <f>Здравоохранение!G11+'Дошкольное образование'!G11+Образование!G11+Спорт!G11+Культура!G11+'Топливно-энергет-ский комплекс'!G11+'Жилищное хозяйство'!G11+'Коммунальное хозяйство'!G11+'Дорожное хозяйство'!G11+'Обеспечение доступности жилья'!G11+'Архитектура и градостроительств'!G11+'Развитие экономики'!G11+'Развитие АПК'!G11+Промышленность!G11+'ГО и ЧС'!G11</f>
        <v>19275.889000000003</v>
      </c>
      <c r="H17" s="96"/>
      <c r="I17" s="96"/>
    </row>
    <row r="18" spans="1:9" ht="15.75">
      <c r="A18" s="91"/>
      <c r="B18" s="94"/>
      <c r="C18" s="87">
        <v>2014</v>
      </c>
      <c r="D18" s="15">
        <f>Здравоохранение!D12+'Дошкольное образование'!D12+Образование!D12+Спорт!D12+Культура!D12+'Топливно-энергет-ский комплекс'!D12+'Жилищное хозяйство'!D12+'Коммунальное хозяйство'!D12+'Дорожное хозяйство'!D12+'Обеспечение доступности жилья'!D12+'Архитектура и градостроительств'!D12+'Развитие экономики'!D12+'Развитие АПК'!D12+Промышленность!D12+'ГО и ЧС'!D12</f>
        <v>273710.9</v>
      </c>
      <c r="E18" s="15">
        <f>Здравоохранение!E12+'Дошкольное образование'!E12+Образование!E12+Спорт!E12+Культура!E12+'Топливно-энергет-ский комплекс'!E12+'Жилищное хозяйство'!E12+'Коммунальное хозяйство'!E12+'Дорожное хозяйство'!E12+'Обеспечение доступности жилья'!E12+'Архитектура и градостроительств'!E12+'Развитие экономики'!E12+'Развитие АПК'!E12+Промышленность!E12+'ГО и ЧС'!E12</f>
        <v>11525</v>
      </c>
      <c r="F18" s="15">
        <f>Здравоохранение!F12+'Дошкольное образование'!F12+Образование!F12+Спорт!F12+Культура!F12+'Топливно-энергет-ский комплекс'!F12+'Жилищное хозяйство'!F12+'Коммунальное хозяйство'!F12+'Дорожное хозяйство'!F12+'Обеспечение доступности жилья'!F12+'Архитектура и градостроительств'!F12+'Развитие экономики'!F12+'Развитие АПК'!F12+Промышленность!F12+'ГО и ЧС'!F12</f>
        <v>228161.19999999998</v>
      </c>
      <c r="G18" s="15">
        <f>Здравоохранение!G12+'Дошкольное образование'!G12+Образование!G12+Спорт!G12+Культура!G12+'Топливно-энергет-ский комплекс'!G12+'Жилищное хозяйство'!G12+'Коммунальное хозяйство'!G12+'Дорожное хозяйство'!G12+'Обеспечение доступности жилья'!G12+'Архитектура и градостроительств'!G12+'Развитие экономики'!G12+'Развитие АПК'!G12+Промышленность!G12+'ГО и ЧС'!G12</f>
        <v>34024.7</v>
      </c>
      <c r="H18" s="96"/>
      <c r="I18" s="96"/>
    </row>
    <row r="19" spans="1:9" ht="15.75" outlineLevel="1">
      <c r="A19" s="91"/>
      <c r="B19" s="94"/>
      <c r="C19" s="12">
        <v>2015</v>
      </c>
      <c r="D19" s="16">
        <f>Здравоохранение!D13+'Дошкольное образование'!D13+Образование!D13+Спорт!D13+Культура!D13+'Топливно-энергет-ский комплекс'!D13+'Жилищное хозяйство'!D13+'Коммунальное хозяйство'!D13+'Дорожное хозяйство'!D13+'Обеспечение доступности жилья'!D13+'Архитектура и градостроительств'!D13+'Развитие экономики'!D13+'Развитие АПК'!D13+Промышленность!D13+'ГО и ЧС'!D13</f>
        <v>507531.3</v>
      </c>
      <c r="E19" s="16">
        <f>Здравоохранение!E13+'Дошкольное образование'!E13+Образование!E13+Спорт!E13+Культура!E13+'Топливно-энергет-ский комплекс'!E13+'Жилищное хозяйство'!E13+'Коммунальное хозяйство'!E13+'Дорожное хозяйство'!E13+'Обеспечение доступности жилья'!E13+'Архитектура и градостроительств'!E13+'Развитие экономики'!E13+'Развитие АПК'!E13+Промышленность!E13+'ГО и ЧС'!E13</f>
        <v>17070</v>
      </c>
      <c r="F19" s="16">
        <f>Здравоохранение!F13+'Дошкольное образование'!F13+Образование!F13+Спорт!F13+Культура!F13+'Топливно-энергет-ский комплекс'!F13+'Жилищное хозяйство'!F13+'Коммунальное хозяйство'!F13+'Дорожное хозяйство'!F13+'Обеспечение доступности жилья'!F13+'Архитектура и градостроительств'!F13+'Развитие экономики'!F13+'Развитие АПК'!F13+Промышленность!F13+'ГО и ЧС'!F13</f>
        <v>416115</v>
      </c>
      <c r="G19" s="16">
        <f>Здравоохранение!G13+'Дошкольное образование'!G13+Образование!G13+Спорт!G13+Культура!G13+'Топливно-энергет-ский комплекс'!G13+'Жилищное хозяйство'!G13+'Коммунальное хозяйство'!G13+'Дорожное хозяйство'!G13+'Обеспечение доступности жилья'!G13+'Архитектура и градостроительств'!G13+'Развитие экономики'!G13+'Развитие АПК'!G13+Промышленность!G13+'ГО и ЧС'!G13</f>
        <v>74346.3</v>
      </c>
      <c r="H19" s="96"/>
      <c r="I19" s="96"/>
    </row>
    <row r="20" spans="1:9" ht="15.75" outlineLevel="1">
      <c r="A20" s="91"/>
      <c r="B20" s="94"/>
      <c r="C20" s="12">
        <v>2016</v>
      </c>
      <c r="D20" s="16">
        <f>Здравоохранение!D14+'Дошкольное образование'!D14+Образование!D14+Спорт!D14+Культура!D14+'Топливно-энергет-ский комплекс'!D14+'Жилищное хозяйство'!D14+'Коммунальное хозяйство'!D14+'Дорожное хозяйство'!D14+'Обеспечение доступности жилья'!D14+'Архитектура и градостроительств'!D14+'Развитие экономики'!D14+'Развитие АПК'!D14+Промышленность!D14+'ГО и ЧС'!D14</f>
        <v>852537.3</v>
      </c>
      <c r="E20" s="16">
        <f>Здравоохранение!E14+'Дошкольное образование'!E14+Образование!E14+Спорт!E14+Культура!E14+'Топливно-энергет-ский комплекс'!E14+'Жилищное хозяйство'!E14+'Коммунальное хозяйство'!E14+'Дорожное хозяйство'!E14+'Обеспечение доступности жилья'!E14+'Архитектура и градостроительств'!E14+'Развитие экономики'!E14+'Развитие АПК'!E14+Промышленность!E14+'ГО и ЧС'!E14</f>
        <v>17035</v>
      </c>
      <c r="F20" s="16">
        <f>Здравоохранение!F14+'Дошкольное образование'!F14+Образование!F14+Спорт!F14+Культура!F14+'Топливно-энергет-ский комплекс'!F14+'Жилищное хозяйство'!F14+'Коммунальное хозяйство'!F14+'Дорожное хозяйство'!F14+'Обеспечение доступности жилья'!F14+'Архитектура и градостроительств'!F14+'Развитие экономики'!F14+'Развитие АПК'!F14+Промышленность!F14+'ГО и ЧС'!F14</f>
        <v>761923</v>
      </c>
      <c r="G20" s="16">
        <f>Здравоохранение!G14+'Дошкольное образование'!G14+Образование!G14+Спорт!G14+Культура!G14+'Топливно-энергет-ский комплекс'!G14+'Жилищное хозяйство'!G14+'Коммунальное хозяйство'!G14+'Дорожное хозяйство'!G14+'Обеспечение доступности жилья'!G14+'Архитектура и градостроительств'!G14+'Развитие экономики'!G14+'Развитие АПК'!G14+Промышленность!G14+'ГО и ЧС'!G14</f>
        <v>73579.3</v>
      </c>
      <c r="H20" s="96"/>
      <c r="I20" s="96"/>
    </row>
    <row r="21" spans="1:9" ht="15.75" outlineLevel="1">
      <c r="A21" s="92"/>
      <c r="B21" s="95"/>
      <c r="C21" s="12">
        <v>2017</v>
      </c>
      <c r="D21" s="16">
        <f>Здравоохранение!D15+'Дошкольное образование'!D15+Образование!D15+Спорт!D15+Культура!D15+'Топливно-энергет-ский комплекс'!D15+'Жилищное хозяйство'!D15+'Коммунальное хозяйство'!D15+'Дорожное хозяйство'!D15+'Обеспечение доступности жилья'!D15+'Архитектура и градостроительств'!D15+'Развитие экономики'!D15+'Развитие АПК'!D15+Промышленность!D15+'ГО и ЧС'!D15</f>
        <v>208333.8</v>
      </c>
      <c r="E21" s="16">
        <f>Здравоохранение!E15+'Дошкольное образование'!E15+Образование!E15+Спорт!E15+Культура!E15+'Топливно-энергет-ский комплекс'!E15+'Жилищное хозяйство'!E15+'Коммунальное хозяйство'!E15+'Дорожное хозяйство'!E15+'Обеспечение доступности жилья'!E15+'Архитектура и градостроительств'!E15+'Развитие экономики'!E15+'Развитие АПК'!E15+Промышленность!E15+'ГО и ЧС'!E15</f>
        <v>10480</v>
      </c>
      <c r="F21" s="16">
        <f>Здравоохранение!F15+'Дошкольное образование'!F15+Образование!F15+Спорт!F15+Культура!F15+'Топливно-энергет-ский комплекс'!F15+'Жилищное хозяйство'!F15+'Коммунальное хозяйство'!F15+'Дорожное хозяйство'!F15+'Обеспечение доступности жилья'!F15+'Архитектура и градостроительств'!F15+'Развитие экономики'!F15+'Развитие АПК'!F15+Промышленность!F15+'ГО и ЧС'!F15</f>
        <v>167315</v>
      </c>
      <c r="G21" s="16">
        <f>Здравоохранение!G15+'Дошкольное образование'!G15+Образование!G15+Спорт!G15+Культура!G15+'Топливно-энергет-ский комплекс'!G15+'Жилищное хозяйство'!G15+'Коммунальное хозяйство'!G15+'Дорожное хозяйство'!G15+'Обеспечение доступности жилья'!G15+'Архитектура и градостроительств'!G15+'Развитие экономики'!G15+'Развитие АПК'!G15+Промышленность!G15+'ГО и ЧС'!G15</f>
        <v>30538.8</v>
      </c>
      <c r="H21" s="96"/>
      <c r="I21" s="96"/>
    </row>
    <row r="23" spans="4:7" ht="15">
      <c r="D23" s="81"/>
      <c r="E23" s="81"/>
      <c r="F23" s="81"/>
      <c r="G23" s="81"/>
    </row>
    <row r="24" spans="1:8" ht="32.25" customHeight="1">
      <c r="A24" s="88" t="s">
        <v>355</v>
      </c>
      <c r="B24" s="88"/>
      <c r="C24" s="88"/>
      <c r="D24" s="72"/>
      <c r="E24" s="72"/>
      <c r="F24" s="72"/>
      <c r="G24" s="73"/>
      <c r="H24" s="73" t="s">
        <v>356</v>
      </c>
    </row>
  </sheetData>
  <sheetProtection/>
  <mergeCells count="18">
    <mergeCell ref="H13:H14"/>
    <mergeCell ref="A1:I1"/>
    <mergeCell ref="A10:I10"/>
    <mergeCell ref="A11:I11"/>
    <mergeCell ref="A12:I12"/>
    <mergeCell ref="G2:I7"/>
    <mergeCell ref="A8:I8"/>
    <mergeCell ref="A9:I9"/>
    <mergeCell ref="A24:C24"/>
    <mergeCell ref="I13:I14"/>
    <mergeCell ref="A16:A21"/>
    <mergeCell ref="B16:B21"/>
    <mergeCell ref="H16:H21"/>
    <mergeCell ref="I16:I21"/>
    <mergeCell ref="A13:A14"/>
    <mergeCell ref="B13:B14"/>
    <mergeCell ref="C13:C14"/>
    <mergeCell ref="D13:G1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4" r:id="rId1"/>
</worksheet>
</file>

<file path=xl/worksheets/sheet10.xml><?xml version="1.0" encoding="utf-8"?>
<worksheet xmlns="http://schemas.openxmlformats.org/spreadsheetml/2006/main" xmlns:r="http://schemas.openxmlformats.org/officeDocument/2006/relationships">
  <sheetPr>
    <pageSetUpPr fitToPage="1"/>
  </sheetPr>
  <dimension ref="A1:I108"/>
  <sheetViews>
    <sheetView zoomScale="90" zoomScaleNormal="90" zoomScalePageLayoutView="0" workbookViewId="0" topLeftCell="A1">
      <selection activeCell="I1" sqref="I1"/>
    </sheetView>
  </sheetViews>
  <sheetFormatPr defaultColWidth="9.140625" defaultRowHeight="15" outlineLevelRow="1"/>
  <cols>
    <col min="1" max="1" width="6.57421875" style="22" customWidth="1"/>
    <col min="2" max="2" width="34.00390625" style="0" customWidth="1"/>
    <col min="3" max="3" width="10.28125" style="10" customWidth="1"/>
    <col min="4" max="7" width="11.7109375" style="18" customWidth="1"/>
    <col min="8" max="8" width="22.0039062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368</v>
      </c>
      <c r="C10" s="11" t="s">
        <v>30</v>
      </c>
      <c r="D10" s="15">
        <f aca="true" t="shared" si="0" ref="D10:D15">F10+G10</f>
        <v>121421.6</v>
      </c>
      <c r="E10" s="15">
        <f>E11+E12+E13+E14+E15</f>
        <v>0</v>
      </c>
      <c r="F10" s="15">
        <f>F11+F12+F13+F14+F15</f>
        <v>97549.7</v>
      </c>
      <c r="G10" s="15">
        <f>G11+G12+G13+G14+G15</f>
        <v>23871.9</v>
      </c>
      <c r="H10" s="96"/>
      <c r="I10" s="96"/>
    </row>
    <row r="11" spans="1:9" ht="15.75">
      <c r="A11" s="91"/>
      <c r="B11" s="94"/>
      <c r="C11" s="12">
        <v>2013</v>
      </c>
      <c r="D11" s="16">
        <f t="shared" si="0"/>
        <v>6886.700000000001</v>
      </c>
      <c r="E11" s="16"/>
      <c r="F11" s="16">
        <f>F18</f>
        <v>5849.8</v>
      </c>
      <c r="G11" s="16">
        <f>G18+G72</f>
        <v>1036.9</v>
      </c>
      <c r="H11" s="96"/>
      <c r="I11" s="96"/>
    </row>
    <row r="12" spans="1:9" ht="15.75">
      <c r="A12" s="91"/>
      <c r="B12" s="94"/>
      <c r="C12" s="12">
        <v>2014</v>
      </c>
      <c r="D12" s="16">
        <f t="shared" si="0"/>
        <v>10929.9</v>
      </c>
      <c r="E12" s="16"/>
      <c r="F12" s="16">
        <f>F19</f>
        <v>10799.9</v>
      </c>
      <c r="G12" s="16">
        <f>G19+G73</f>
        <v>130</v>
      </c>
      <c r="H12" s="96"/>
      <c r="I12" s="96"/>
    </row>
    <row r="13" spans="1:9" ht="15.75" outlineLevel="1">
      <c r="A13" s="91"/>
      <c r="B13" s="94"/>
      <c r="C13" s="12">
        <v>2015</v>
      </c>
      <c r="D13" s="16">
        <f t="shared" si="0"/>
        <v>37952.5</v>
      </c>
      <c r="E13" s="16"/>
      <c r="F13" s="16">
        <f>F20</f>
        <v>29700</v>
      </c>
      <c r="G13" s="16">
        <f>G20+G74</f>
        <v>8252.5</v>
      </c>
      <c r="H13" s="96"/>
      <c r="I13" s="96"/>
    </row>
    <row r="14" spans="1:9" ht="15.75" outlineLevel="1">
      <c r="A14" s="91"/>
      <c r="B14" s="94"/>
      <c r="C14" s="12">
        <v>2016</v>
      </c>
      <c r="D14" s="16">
        <f t="shared" si="0"/>
        <v>39852.5</v>
      </c>
      <c r="E14" s="16"/>
      <c r="F14" s="16">
        <f>F21</f>
        <v>31200</v>
      </c>
      <c r="G14" s="16">
        <f>G21+G75</f>
        <v>8652.5</v>
      </c>
      <c r="H14" s="96"/>
      <c r="I14" s="96"/>
    </row>
    <row r="15" spans="1:9" ht="15.75" outlineLevel="1">
      <c r="A15" s="92"/>
      <c r="B15" s="95"/>
      <c r="C15" s="12">
        <v>2017</v>
      </c>
      <c r="D15" s="16">
        <f t="shared" si="0"/>
        <v>25800</v>
      </c>
      <c r="E15" s="16"/>
      <c r="F15" s="16">
        <f>F22</f>
        <v>20000</v>
      </c>
      <c r="G15" s="16">
        <f>G22+G76</f>
        <v>5800</v>
      </c>
      <c r="H15" s="96"/>
      <c r="I15" s="96"/>
    </row>
    <row r="16" spans="1:9" ht="15.75">
      <c r="A16" s="152" t="s">
        <v>74</v>
      </c>
      <c r="B16" s="153"/>
      <c r="C16" s="153"/>
      <c r="D16" s="153"/>
      <c r="E16" s="153"/>
      <c r="F16" s="153"/>
      <c r="G16" s="153"/>
      <c r="H16" s="153"/>
      <c r="I16" s="154"/>
    </row>
    <row r="17" spans="1:9" ht="15.75">
      <c r="A17" s="135" t="s">
        <v>13</v>
      </c>
      <c r="B17" s="136" t="s">
        <v>75</v>
      </c>
      <c r="C17" s="12" t="s">
        <v>29</v>
      </c>
      <c r="D17" s="16">
        <f>D18+D19+D20+D21+D22</f>
        <v>118506.6</v>
      </c>
      <c r="E17" s="16"/>
      <c r="F17" s="16">
        <f>F18+F19+F20+F21+F22</f>
        <v>97549.7</v>
      </c>
      <c r="G17" s="16">
        <f>G18+G19+G20+G21+G22</f>
        <v>20956.9</v>
      </c>
      <c r="H17" s="96"/>
      <c r="I17" s="198" t="s">
        <v>377</v>
      </c>
    </row>
    <row r="18" spans="1:9" ht="15.75">
      <c r="A18" s="135"/>
      <c r="B18" s="137"/>
      <c r="C18" s="12">
        <v>2013</v>
      </c>
      <c r="D18" s="16">
        <f>D24+D30</f>
        <v>6606.7</v>
      </c>
      <c r="E18" s="16"/>
      <c r="F18" s="16">
        <f>F24+F30</f>
        <v>5849.8</v>
      </c>
      <c r="G18" s="16">
        <f>G24+G30</f>
        <v>756.9</v>
      </c>
      <c r="H18" s="96"/>
      <c r="I18" s="198"/>
    </row>
    <row r="19" spans="1:9" ht="15.75">
      <c r="A19" s="135"/>
      <c r="B19" s="137"/>
      <c r="C19" s="12">
        <v>2014</v>
      </c>
      <c r="D19" s="16">
        <f>D25+D31</f>
        <v>10799.9</v>
      </c>
      <c r="E19" s="16"/>
      <c r="F19" s="16">
        <f>F25+F31</f>
        <v>10799.9</v>
      </c>
      <c r="G19" s="16">
        <f>G25+G31</f>
        <v>0</v>
      </c>
      <c r="H19" s="96"/>
      <c r="I19" s="198"/>
    </row>
    <row r="20" spans="1:9" ht="15.75" outlineLevel="1">
      <c r="A20" s="135"/>
      <c r="B20" s="137"/>
      <c r="C20" s="12">
        <v>2015</v>
      </c>
      <c r="D20" s="16">
        <f>D56</f>
        <v>37100</v>
      </c>
      <c r="E20" s="16"/>
      <c r="F20" s="16">
        <f>F56</f>
        <v>29700</v>
      </c>
      <c r="G20" s="16">
        <f>G56</f>
        <v>7400</v>
      </c>
      <c r="H20" s="96"/>
      <c r="I20" s="198"/>
    </row>
    <row r="21" spans="1:9" ht="15.75" outlineLevel="1">
      <c r="A21" s="135"/>
      <c r="B21" s="137"/>
      <c r="C21" s="12">
        <v>2016</v>
      </c>
      <c r="D21" s="16">
        <f>D63</f>
        <v>39000</v>
      </c>
      <c r="E21" s="16"/>
      <c r="F21" s="16">
        <f>F63</f>
        <v>31200</v>
      </c>
      <c r="G21" s="16">
        <f>G63</f>
        <v>7800</v>
      </c>
      <c r="H21" s="96"/>
      <c r="I21" s="198"/>
    </row>
    <row r="22" spans="1:9" ht="15.75" outlineLevel="1">
      <c r="A22" s="135"/>
      <c r="B22" s="138"/>
      <c r="C22" s="12">
        <v>2017</v>
      </c>
      <c r="D22" s="16">
        <f>D70</f>
        <v>25000</v>
      </c>
      <c r="E22" s="16"/>
      <c r="F22" s="16">
        <f>F70</f>
        <v>20000</v>
      </c>
      <c r="G22" s="16">
        <f>G70</f>
        <v>5000</v>
      </c>
      <c r="H22" s="96"/>
      <c r="I22" s="198"/>
    </row>
    <row r="23" spans="1:9" ht="15.75">
      <c r="A23" s="122" t="s">
        <v>31</v>
      </c>
      <c r="B23" s="134" t="s">
        <v>203</v>
      </c>
      <c r="C23" s="3" t="s">
        <v>29</v>
      </c>
      <c r="D23" s="16">
        <f>D24+D25+D26+D27+D28</f>
        <v>6606.7</v>
      </c>
      <c r="E23" s="16"/>
      <c r="F23" s="16">
        <f>F24+F25+F26+F27+F28</f>
        <v>5849.8</v>
      </c>
      <c r="G23" s="16">
        <f>G24+G25+G26+G27+G28</f>
        <v>756.9</v>
      </c>
      <c r="H23" s="126" t="s">
        <v>93</v>
      </c>
      <c r="I23" s="133" t="s">
        <v>116</v>
      </c>
    </row>
    <row r="24" spans="1:9" ht="15.75">
      <c r="A24" s="122"/>
      <c r="B24" s="134"/>
      <c r="C24" s="3">
        <v>2013</v>
      </c>
      <c r="D24" s="16">
        <f>E24+F24+G24</f>
        <v>6606.7</v>
      </c>
      <c r="E24" s="13"/>
      <c r="F24" s="13">
        <v>5849.8</v>
      </c>
      <c r="G24" s="13">
        <v>756.9</v>
      </c>
      <c r="H24" s="126"/>
      <c r="I24" s="133"/>
    </row>
    <row r="25" spans="1:9" ht="15.75">
      <c r="A25" s="122"/>
      <c r="B25" s="134"/>
      <c r="C25" s="3">
        <v>2014</v>
      </c>
      <c r="D25" s="16">
        <f>E25+F25+G25</f>
        <v>0</v>
      </c>
      <c r="E25" s="13"/>
      <c r="F25" s="13">
        <v>0</v>
      </c>
      <c r="G25" s="13">
        <v>0</v>
      </c>
      <c r="H25" s="126"/>
      <c r="I25" s="133"/>
    </row>
    <row r="26" spans="1:9" ht="15.75">
      <c r="A26" s="122"/>
      <c r="B26" s="134"/>
      <c r="C26" s="3">
        <v>2015</v>
      </c>
      <c r="D26" s="16">
        <f>E26+F26+G26</f>
        <v>0</v>
      </c>
      <c r="E26" s="13"/>
      <c r="F26" s="13">
        <v>0</v>
      </c>
      <c r="G26" s="13">
        <v>0</v>
      </c>
      <c r="H26" s="126"/>
      <c r="I26" s="133"/>
    </row>
    <row r="27" spans="1:9" ht="15.75">
      <c r="A27" s="122"/>
      <c r="B27" s="134"/>
      <c r="C27" s="3">
        <v>2016</v>
      </c>
      <c r="D27" s="16">
        <f>E27+F27+G27</f>
        <v>0</v>
      </c>
      <c r="E27" s="13"/>
      <c r="F27" s="13">
        <v>0</v>
      </c>
      <c r="G27" s="13">
        <v>0</v>
      </c>
      <c r="H27" s="126"/>
      <c r="I27" s="133"/>
    </row>
    <row r="28" spans="1:9" ht="63.75" customHeight="1">
      <c r="A28" s="122"/>
      <c r="B28" s="134"/>
      <c r="C28" s="3">
        <v>2017</v>
      </c>
      <c r="D28" s="16">
        <f>E28+F28+G28</f>
        <v>0</v>
      </c>
      <c r="E28" s="13"/>
      <c r="F28" s="13">
        <v>0</v>
      </c>
      <c r="G28" s="13">
        <v>0</v>
      </c>
      <c r="H28" s="126"/>
      <c r="I28" s="133"/>
    </row>
    <row r="29" spans="1:9" ht="15.75">
      <c r="A29" s="122" t="s">
        <v>32</v>
      </c>
      <c r="B29" s="134" t="s">
        <v>204</v>
      </c>
      <c r="C29" s="3" t="s">
        <v>29</v>
      </c>
      <c r="D29" s="16">
        <f>D30+D31+D32+D33+D34</f>
        <v>10799.9</v>
      </c>
      <c r="E29" s="16"/>
      <c r="F29" s="16">
        <f>F30+F31+F32+F33+F34</f>
        <v>10799.9</v>
      </c>
      <c r="G29" s="16">
        <f>G30+G31+G32+G33+G34</f>
        <v>0</v>
      </c>
      <c r="H29" s="126" t="s">
        <v>93</v>
      </c>
      <c r="I29" s="133" t="s">
        <v>117</v>
      </c>
    </row>
    <row r="30" spans="1:9" ht="15.75">
      <c r="A30" s="122"/>
      <c r="B30" s="134"/>
      <c r="C30" s="3">
        <v>2013</v>
      </c>
      <c r="D30" s="16">
        <f>E30+F30+G30</f>
        <v>0</v>
      </c>
      <c r="E30" s="13"/>
      <c r="F30" s="13">
        <v>0</v>
      </c>
      <c r="G30" s="13">
        <v>0</v>
      </c>
      <c r="H30" s="126"/>
      <c r="I30" s="133"/>
    </row>
    <row r="31" spans="1:9" ht="15.75">
      <c r="A31" s="122"/>
      <c r="B31" s="134"/>
      <c r="C31" s="3">
        <v>2014</v>
      </c>
      <c r="D31" s="16">
        <f>E31+F31+G31</f>
        <v>10799.9</v>
      </c>
      <c r="E31" s="13"/>
      <c r="F31" s="13">
        <v>10799.9</v>
      </c>
      <c r="G31" s="13">
        <v>0</v>
      </c>
      <c r="H31" s="126"/>
      <c r="I31" s="133"/>
    </row>
    <row r="32" spans="1:9" ht="15.75">
      <c r="A32" s="122"/>
      <c r="B32" s="134"/>
      <c r="C32" s="3">
        <v>2015</v>
      </c>
      <c r="D32" s="16">
        <f>E32+F32+G32</f>
        <v>0</v>
      </c>
      <c r="E32" s="13"/>
      <c r="F32" s="13">
        <v>0</v>
      </c>
      <c r="G32" s="13">
        <v>0</v>
      </c>
      <c r="H32" s="126"/>
      <c r="I32" s="133"/>
    </row>
    <row r="33" spans="1:9" ht="15.75">
      <c r="A33" s="122"/>
      <c r="B33" s="134"/>
      <c r="C33" s="3">
        <v>2016</v>
      </c>
      <c r="D33" s="16">
        <f>E33+F33+G33</f>
        <v>0</v>
      </c>
      <c r="E33" s="13"/>
      <c r="F33" s="13">
        <v>0</v>
      </c>
      <c r="G33" s="13">
        <v>0</v>
      </c>
      <c r="H33" s="126"/>
      <c r="I33" s="133"/>
    </row>
    <row r="34" spans="1:9" ht="64.5" customHeight="1">
      <c r="A34" s="122"/>
      <c r="B34" s="134"/>
      <c r="C34" s="3">
        <v>2017</v>
      </c>
      <c r="D34" s="16">
        <f>E34+F34+G34</f>
        <v>0</v>
      </c>
      <c r="E34" s="13"/>
      <c r="F34" s="13">
        <v>0</v>
      </c>
      <c r="G34" s="13">
        <v>0</v>
      </c>
      <c r="H34" s="126"/>
      <c r="I34" s="133"/>
    </row>
    <row r="35" spans="1:9" ht="15.75" hidden="1">
      <c r="A35" s="122" t="s">
        <v>15</v>
      </c>
      <c r="B35" s="134"/>
      <c r="C35" s="3" t="s">
        <v>29</v>
      </c>
      <c r="D35" s="16">
        <f>D36+D37+D38+D39+D40</f>
        <v>0</v>
      </c>
      <c r="E35" s="16"/>
      <c r="F35" s="16"/>
      <c r="G35" s="16"/>
      <c r="H35" s="126"/>
      <c r="I35" s="133"/>
    </row>
    <row r="36" spans="1:9" ht="15.75" hidden="1">
      <c r="A36" s="122"/>
      <c r="B36" s="134"/>
      <c r="C36" s="3">
        <v>2013</v>
      </c>
      <c r="D36" s="16">
        <f>E36+F36+G36</f>
        <v>0</v>
      </c>
      <c r="E36" s="13"/>
      <c r="F36" s="13"/>
      <c r="G36" s="13"/>
      <c r="H36" s="126"/>
      <c r="I36" s="133"/>
    </row>
    <row r="37" spans="1:9" ht="15.75" hidden="1">
      <c r="A37" s="122"/>
      <c r="B37" s="134"/>
      <c r="C37" s="3">
        <v>2014</v>
      </c>
      <c r="D37" s="16">
        <f>E37+F37+G37</f>
        <v>0</v>
      </c>
      <c r="E37" s="13"/>
      <c r="F37" s="13"/>
      <c r="G37" s="13"/>
      <c r="H37" s="126"/>
      <c r="I37" s="133"/>
    </row>
    <row r="38" spans="1:9" ht="15.75" hidden="1">
      <c r="A38" s="122"/>
      <c r="B38" s="134"/>
      <c r="C38" s="3">
        <v>2015</v>
      </c>
      <c r="D38" s="16">
        <f>E38+F38+G38</f>
        <v>0</v>
      </c>
      <c r="E38" s="13"/>
      <c r="F38" s="13"/>
      <c r="G38" s="13"/>
      <c r="H38" s="126"/>
      <c r="I38" s="133"/>
    </row>
    <row r="39" spans="1:9" ht="15.75" hidden="1">
      <c r="A39" s="122"/>
      <c r="B39" s="134"/>
      <c r="C39" s="3">
        <v>2016</v>
      </c>
      <c r="D39" s="16">
        <f>E39+F39+G39</f>
        <v>0</v>
      </c>
      <c r="E39" s="13"/>
      <c r="F39" s="13"/>
      <c r="G39" s="13"/>
      <c r="H39" s="126"/>
      <c r="I39" s="133"/>
    </row>
    <row r="40" spans="1:9" ht="15.75" hidden="1">
      <c r="A40" s="122"/>
      <c r="B40" s="134"/>
      <c r="C40" s="3">
        <v>2017</v>
      </c>
      <c r="D40" s="16">
        <f>E40+F40+G40</f>
        <v>0</v>
      </c>
      <c r="E40" s="13"/>
      <c r="F40" s="13"/>
      <c r="G40" s="13"/>
      <c r="H40" s="126"/>
      <c r="I40" s="133"/>
    </row>
    <row r="41" spans="1:9" ht="15.75" hidden="1">
      <c r="A41" s="122" t="s">
        <v>16</v>
      </c>
      <c r="B41" s="134"/>
      <c r="C41" s="3" t="s">
        <v>29</v>
      </c>
      <c r="D41" s="16">
        <f>D42+D43+D44+D45+D46</f>
        <v>0</v>
      </c>
      <c r="E41" s="16"/>
      <c r="F41" s="16"/>
      <c r="G41" s="16"/>
      <c r="H41" s="126"/>
      <c r="I41" s="133"/>
    </row>
    <row r="42" spans="1:9" ht="15.75" hidden="1">
      <c r="A42" s="122"/>
      <c r="B42" s="134"/>
      <c r="C42" s="3">
        <v>2013</v>
      </c>
      <c r="D42" s="16">
        <f>E42+F42+G42</f>
        <v>0</v>
      </c>
      <c r="E42" s="13"/>
      <c r="F42" s="13"/>
      <c r="G42" s="13"/>
      <c r="H42" s="126"/>
      <c r="I42" s="133"/>
    </row>
    <row r="43" spans="1:9" ht="15.75" hidden="1">
      <c r="A43" s="122"/>
      <c r="B43" s="134"/>
      <c r="C43" s="3">
        <v>2014</v>
      </c>
      <c r="D43" s="16">
        <f>E43+F43+G43</f>
        <v>0</v>
      </c>
      <c r="E43" s="13"/>
      <c r="F43" s="13"/>
      <c r="G43" s="13"/>
      <c r="H43" s="126"/>
      <c r="I43" s="133"/>
    </row>
    <row r="44" spans="1:9" ht="15.75" hidden="1">
      <c r="A44" s="122"/>
      <c r="B44" s="134"/>
      <c r="C44" s="3">
        <v>2015</v>
      </c>
      <c r="D44" s="16">
        <f>E44+F44+G44</f>
        <v>0</v>
      </c>
      <c r="E44" s="13"/>
      <c r="F44" s="13"/>
      <c r="G44" s="13"/>
      <c r="H44" s="126"/>
      <c r="I44" s="133"/>
    </row>
    <row r="45" spans="1:9" ht="15.75" hidden="1">
      <c r="A45" s="122"/>
      <c r="B45" s="134"/>
      <c r="C45" s="3">
        <v>2016</v>
      </c>
      <c r="D45" s="16">
        <f>E45+F45+G45</f>
        <v>0</v>
      </c>
      <c r="E45" s="13"/>
      <c r="F45" s="13"/>
      <c r="G45" s="13"/>
      <c r="H45" s="126"/>
      <c r="I45" s="133"/>
    </row>
    <row r="46" spans="1:9" ht="15.75" hidden="1">
      <c r="A46" s="122"/>
      <c r="B46" s="134"/>
      <c r="C46" s="3">
        <v>2017</v>
      </c>
      <c r="D46" s="16">
        <f>E46+F46+G46</f>
        <v>0</v>
      </c>
      <c r="E46" s="13"/>
      <c r="F46" s="13"/>
      <c r="G46" s="13"/>
      <c r="H46" s="126"/>
      <c r="I46" s="133"/>
    </row>
    <row r="47" spans="1:9" ht="15.75" hidden="1">
      <c r="A47" s="122" t="s">
        <v>76</v>
      </c>
      <c r="B47" s="134"/>
      <c r="C47" s="3" t="s">
        <v>29</v>
      </c>
      <c r="D47" s="16">
        <f>D48+D49+D50+D51+D52</f>
        <v>0</v>
      </c>
      <c r="E47" s="16"/>
      <c r="F47" s="16"/>
      <c r="G47" s="16"/>
      <c r="H47" s="126"/>
      <c r="I47" s="133"/>
    </row>
    <row r="48" spans="1:9" ht="15.75" hidden="1">
      <c r="A48" s="122"/>
      <c r="B48" s="134"/>
      <c r="C48" s="3">
        <v>2013</v>
      </c>
      <c r="D48" s="16">
        <f>E48+F48+G48</f>
        <v>0</v>
      </c>
      <c r="E48" s="13"/>
      <c r="F48" s="13"/>
      <c r="G48" s="13"/>
      <c r="H48" s="126"/>
      <c r="I48" s="133"/>
    </row>
    <row r="49" spans="1:9" ht="15.75" hidden="1">
      <c r="A49" s="122"/>
      <c r="B49" s="134"/>
      <c r="C49" s="3">
        <v>2014</v>
      </c>
      <c r="D49" s="16">
        <f>E49+F49+G49</f>
        <v>0</v>
      </c>
      <c r="E49" s="13"/>
      <c r="F49" s="13"/>
      <c r="G49" s="13"/>
      <c r="H49" s="126"/>
      <c r="I49" s="133"/>
    </row>
    <row r="50" spans="1:9" ht="15.75" hidden="1">
      <c r="A50" s="122"/>
      <c r="B50" s="134"/>
      <c r="C50" s="3">
        <v>2015</v>
      </c>
      <c r="D50" s="16">
        <f>E50+F50+G50</f>
        <v>0</v>
      </c>
      <c r="E50" s="13"/>
      <c r="F50" s="13"/>
      <c r="G50" s="13"/>
      <c r="H50" s="126"/>
      <c r="I50" s="133"/>
    </row>
    <row r="51" spans="1:9" ht="15.75" hidden="1">
      <c r="A51" s="122"/>
      <c r="B51" s="134"/>
      <c r="C51" s="3">
        <v>2016</v>
      </c>
      <c r="D51" s="16">
        <f>E51+F51+G51</f>
        <v>0</v>
      </c>
      <c r="E51" s="13"/>
      <c r="F51" s="13"/>
      <c r="G51" s="13"/>
      <c r="H51" s="126"/>
      <c r="I51" s="133"/>
    </row>
    <row r="52" spans="1:9" ht="15.75" hidden="1">
      <c r="A52" s="122"/>
      <c r="B52" s="134"/>
      <c r="C52" s="3">
        <v>2017</v>
      </c>
      <c r="D52" s="16">
        <f>E52+F52+G52</f>
        <v>0</v>
      </c>
      <c r="E52" s="13"/>
      <c r="F52" s="13"/>
      <c r="G52" s="13"/>
      <c r="H52" s="126"/>
      <c r="I52" s="133"/>
    </row>
    <row r="53" spans="1:9" ht="15.75" customHeight="1" outlineLevel="1">
      <c r="A53" s="203" t="s">
        <v>295</v>
      </c>
      <c r="B53" s="200" t="s">
        <v>133</v>
      </c>
      <c r="C53" s="3" t="s">
        <v>29</v>
      </c>
      <c r="D53" s="16">
        <f>D54+D55+D56+D57+D58</f>
        <v>37100</v>
      </c>
      <c r="E53" s="16"/>
      <c r="F53" s="16">
        <f>F54+F55+F56+F57+F58</f>
        <v>29700</v>
      </c>
      <c r="G53" s="16">
        <f>G54+G55+G56+G57+G58</f>
        <v>7400</v>
      </c>
      <c r="H53" s="126" t="s">
        <v>93</v>
      </c>
      <c r="I53" s="133" t="s">
        <v>116</v>
      </c>
    </row>
    <row r="54" spans="1:9" ht="15.75" outlineLevel="1">
      <c r="A54" s="204"/>
      <c r="B54" s="201"/>
      <c r="C54" s="3">
        <v>2013</v>
      </c>
      <c r="D54" s="16">
        <f>E54+F54+G54</f>
        <v>0</v>
      </c>
      <c r="E54" s="13"/>
      <c r="F54" s="13">
        <v>0</v>
      </c>
      <c r="G54" s="13">
        <v>0</v>
      </c>
      <c r="H54" s="126"/>
      <c r="I54" s="133"/>
    </row>
    <row r="55" spans="1:9" ht="15.75" outlineLevel="1">
      <c r="A55" s="204"/>
      <c r="B55" s="201"/>
      <c r="C55" s="3">
        <v>2014</v>
      </c>
      <c r="D55" s="16">
        <f>E55+F55+G55</f>
        <v>0</v>
      </c>
      <c r="E55" s="13"/>
      <c r="F55" s="13">
        <v>0</v>
      </c>
      <c r="G55" s="13">
        <v>0</v>
      </c>
      <c r="H55" s="126"/>
      <c r="I55" s="133"/>
    </row>
    <row r="56" spans="1:9" ht="15.75" outlineLevel="1">
      <c r="A56" s="204"/>
      <c r="B56" s="201"/>
      <c r="C56" s="3">
        <v>2015</v>
      </c>
      <c r="D56" s="16">
        <f>E56+F56+G56</f>
        <v>37100</v>
      </c>
      <c r="E56" s="13"/>
      <c r="F56" s="13">
        <v>29700</v>
      </c>
      <c r="G56" s="13">
        <v>7400</v>
      </c>
      <c r="H56" s="126"/>
      <c r="I56" s="133"/>
    </row>
    <row r="57" spans="1:9" ht="15.75" outlineLevel="1">
      <c r="A57" s="204"/>
      <c r="B57" s="201"/>
      <c r="C57" s="3">
        <v>2016</v>
      </c>
      <c r="D57" s="16">
        <f>E57+F57+G57</f>
        <v>0</v>
      </c>
      <c r="E57" s="13"/>
      <c r="F57" s="13">
        <v>0</v>
      </c>
      <c r="G57" s="13">
        <v>0</v>
      </c>
      <c r="H57" s="126"/>
      <c r="I57" s="133"/>
    </row>
    <row r="58" spans="1:9" ht="15.75" outlineLevel="1">
      <c r="A58" s="205"/>
      <c r="B58" s="202"/>
      <c r="C58" s="3">
        <v>2017</v>
      </c>
      <c r="D58" s="16">
        <f>E58+F58+G58</f>
        <v>0</v>
      </c>
      <c r="E58" s="13"/>
      <c r="F58" s="13">
        <v>0</v>
      </c>
      <c r="G58" s="13">
        <v>0</v>
      </c>
      <c r="H58" s="37"/>
      <c r="I58" s="38"/>
    </row>
    <row r="59" spans="1:9" ht="15.75" outlineLevel="1">
      <c r="A59" s="122" t="s">
        <v>296</v>
      </c>
      <c r="B59" s="134" t="s">
        <v>134</v>
      </c>
      <c r="C59" s="3" t="s">
        <v>29</v>
      </c>
      <c r="D59" s="16">
        <f>D60+D61+D62+D63+D64</f>
        <v>39000</v>
      </c>
      <c r="E59" s="16"/>
      <c r="F59" s="16">
        <f>F60+F61+F62+F63+F64</f>
        <v>31200</v>
      </c>
      <c r="G59" s="16">
        <f>G60+G61+G62+G63+G64</f>
        <v>7800</v>
      </c>
      <c r="H59" s="126" t="s">
        <v>93</v>
      </c>
      <c r="I59" s="133" t="s">
        <v>116</v>
      </c>
    </row>
    <row r="60" spans="1:9" ht="15.75" outlineLevel="1">
      <c r="A60" s="122"/>
      <c r="B60" s="134"/>
      <c r="C60" s="3">
        <v>2013</v>
      </c>
      <c r="D60" s="16">
        <f>E60+F60+G60</f>
        <v>0</v>
      </c>
      <c r="E60" s="13"/>
      <c r="F60" s="13"/>
      <c r="G60" s="13"/>
      <c r="H60" s="126"/>
      <c r="I60" s="133"/>
    </row>
    <row r="61" spans="1:9" ht="15.75" outlineLevel="1">
      <c r="A61" s="122"/>
      <c r="B61" s="134"/>
      <c r="C61" s="3">
        <v>2014</v>
      </c>
      <c r="D61" s="16">
        <f>E61+F61+G61</f>
        <v>0</v>
      </c>
      <c r="E61" s="13"/>
      <c r="F61" s="13"/>
      <c r="G61" s="13"/>
      <c r="H61" s="126"/>
      <c r="I61" s="133"/>
    </row>
    <row r="62" spans="1:9" ht="15.75" outlineLevel="1">
      <c r="A62" s="122"/>
      <c r="B62" s="134"/>
      <c r="C62" s="3">
        <v>2015</v>
      </c>
      <c r="D62" s="16">
        <f>E62+F62+G62</f>
        <v>0</v>
      </c>
      <c r="E62" s="13"/>
      <c r="F62" s="13"/>
      <c r="G62" s="13"/>
      <c r="H62" s="126"/>
      <c r="I62" s="133"/>
    </row>
    <row r="63" spans="1:9" ht="15.75" outlineLevel="1">
      <c r="A63" s="122"/>
      <c r="B63" s="134"/>
      <c r="C63" s="3">
        <v>2016</v>
      </c>
      <c r="D63" s="16">
        <f>E63+F63+G63</f>
        <v>39000</v>
      </c>
      <c r="E63" s="13"/>
      <c r="F63" s="13">
        <v>31200</v>
      </c>
      <c r="G63" s="13">
        <v>7800</v>
      </c>
      <c r="H63" s="126"/>
      <c r="I63" s="133"/>
    </row>
    <row r="64" spans="1:9" ht="15.75" outlineLevel="1">
      <c r="A64" s="122"/>
      <c r="B64" s="134"/>
      <c r="C64" s="3">
        <v>2017</v>
      </c>
      <c r="D64" s="16">
        <f>E64+F64+G64</f>
        <v>0</v>
      </c>
      <c r="E64" s="13"/>
      <c r="F64" s="13"/>
      <c r="G64" s="13"/>
      <c r="H64" s="126"/>
      <c r="I64" s="133"/>
    </row>
    <row r="65" spans="1:9" ht="15.75" outlineLevel="1">
      <c r="A65" s="122" t="s">
        <v>76</v>
      </c>
      <c r="B65" s="134" t="s">
        <v>135</v>
      </c>
      <c r="C65" s="3" t="s">
        <v>29</v>
      </c>
      <c r="D65" s="16">
        <f>D66+D67+D68+D69+D70</f>
        <v>25000</v>
      </c>
      <c r="E65" s="16"/>
      <c r="F65" s="16">
        <f>F66+F67+F68+F69+F70</f>
        <v>20000</v>
      </c>
      <c r="G65" s="16">
        <f>G66+G67+G68+G69+G70</f>
        <v>5000</v>
      </c>
      <c r="H65" s="126" t="s">
        <v>93</v>
      </c>
      <c r="I65" s="133" t="s">
        <v>116</v>
      </c>
    </row>
    <row r="66" spans="1:9" ht="15.75" outlineLevel="1">
      <c r="A66" s="122"/>
      <c r="B66" s="134"/>
      <c r="C66" s="3">
        <v>2013</v>
      </c>
      <c r="D66" s="16">
        <f>E66+F66+G66</f>
        <v>0</v>
      </c>
      <c r="E66" s="13"/>
      <c r="F66" s="13">
        <v>0</v>
      </c>
      <c r="G66" s="13">
        <v>0</v>
      </c>
      <c r="H66" s="126"/>
      <c r="I66" s="133"/>
    </row>
    <row r="67" spans="1:9" ht="15.75" outlineLevel="1">
      <c r="A67" s="122"/>
      <c r="B67" s="134"/>
      <c r="C67" s="3">
        <v>2014</v>
      </c>
      <c r="D67" s="16">
        <f>E67+F67+G67</f>
        <v>0</v>
      </c>
      <c r="E67" s="13"/>
      <c r="F67" s="13">
        <v>0</v>
      </c>
      <c r="G67" s="13">
        <v>0</v>
      </c>
      <c r="H67" s="126"/>
      <c r="I67" s="133"/>
    </row>
    <row r="68" spans="1:9" ht="15.75" outlineLevel="1">
      <c r="A68" s="122"/>
      <c r="B68" s="134"/>
      <c r="C68" s="3">
        <v>2015</v>
      </c>
      <c r="D68" s="16">
        <f>E68+F68+G68</f>
        <v>0</v>
      </c>
      <c r="E68" s="13"/>
      <c r="F68" s="13">
        <v>0</v>
      </c>
      <c r="G68" s="13">
        <v>0</v>
      </c>
      <c r="H68" s="126"/>
      <c r="I68" s="133"/>
    </row>
    <row r="69" spans="1:9" ht="15.75" outlineLevel="1">
      <c r="A69" s="122"/>
      <c r="B69" s="134"/>
      <c r="C69" s="3">
        <v>2016</v>
      </c>
      <c r="D69" s="16">
        <f>E69+F69+G69</f>
        <v>0</v>
      </c>
      <c r="E69" s="13"/>
      <c r="F69" s="13">
        <v>0</v>
      </c>
      <c r="G69" s="13">
        <v>0</v>
      </c>
      <c r="H69" s="126"/>
      <c r="I69" s="133"/>
    </row>
    <row r="70" spans="1:9" ht="15.75" outlineLevel="1">
      <c r="A70" s="122"/>
      <c r="B70" s="134"/>
      <c r="C70" s="3">
        <v>2017</v>
      </c>
      <c r="D70" s="16">
        <f>E70+F70+G70</f>
        <v>25000</v>
      </c>
      <c r="E70" s="13"/>
      <c r="F70" s="13">
        <v>20000</v>
      </c>
      <c r="G70" s="13">
        <v>5000</v>
      </c>
      <c r="H70" s="126"/>
      <c r="I70" s="133"/>
    </row>
    <row r="71" spans="1:9" ht="15.75">
      <c r="A71" s="135" t="s">
        <v>17</v>
      </c>
      <c r="B71" s="199" t="s">
        <v>298</v>
      </c>
      <c r="C71" s="71" t="s">
        <v>29</v>
      </c>
      <c r="D71" s="16">
        <f>D72+D73+D74+D75+D76</f>
        <v>2915</v>
      </c>
      <c r="E71" s="16"/>
      <c r="F71" s="16">
        <f>F72+F73+F74+F75+F76</f>
        <v>0</v>
      </c>
      <c r="G71" s="16">
        <f>G72+G73+G74+G75+G76</f>
        <v>2915</v>
      </c>
      <c r="H71" s="96" t="s">
        <v>93</v>
      </c>
      <c r="I71" s="96"/>
    </row>
    <row r="72" spans="1:9" ht="15.75">
      <c r="A72" s="135"/>
      <c r="B72" s="199"/>
      <c r="C72" s="71">
        <v>2013</v>
      </c>
      <c r="D72" s="16">
        <f>E72+F72+G72</f>
        <v>280</v>
      </c>
      <c r="E72" s="16"/>
      <c r="F72" s="16">
        <v>0</v>
      </c>
      <c r="G72" s="16">
        <f>G78+G84+G90</f>
        <v>280</v>
      </c>
      <c r="H72" s="96"/>
      <c r="I72" s="96"/>
    </row>
    <row r="73" spans="1:9" ht="15.75">
      <c r="A73" s="135"/>
      <c r="B73" s="199"/>
      <c r="C73" s="71">
        <v>2014</v>
      </c>
      <c r="D73" s="16">
        <f>E73+F73+G73</f>
        <v>130</v>
      </c>
      <c r="E73" s="16"/>
      <c r="F73" s="16">
        <v>0</v>
      </c>
      <c r="G73" s="16">
        <f>G79+G85+G91</f>
        <v>130</v>
      </c>
      <c r="H73" s="96"/>
      <c r="I73" s="96"/>
    </row>
    <row r="74" spans="1:9" ht="15.75">
      <c r="A74" s="135"/>
      <c r="B74" s="199"/>
      <c r="C74" s="71">
        <v>2015</v>
      </c>
      <c r="D74" s="16">
        <f>E74+F74+G74</f>
        <v>852.5</v>
      </c>
      <c r="E74" s="16"/>
      <c r="F74" s="16">
        <v>0</v>
      </c>
      <c r="G74" s="16">
        <f>G80+G86+G92</f>
        <v>852.5</v>
      </c>
      <c r="H74" s="96"/>
      <c r="I74" s="96"/>
    </row>
    <row r="75" spans="1:9" ht="15.75">
      <c r="A75" s="135"/>
      <c r="B75" s="199"/>
      <c r="C75" s="71">
        <v>2016</v>
      </c>
      <c r="D75" s="16">
        <f>E75+F75+G75</f>
        <v>852.5</v>
      </c>
      <c r="E75" s="16"/>
      <c r="F75" s="16">
        <v>0</v>
      </c>
      <c r="G75" s="16">
        <f>G81+G87+G93</f>
        <v>852.5</v>
      </c>
      <c r="H75" s="96"/>
      <c r="I75" s="96"/>
    </row>
    <row r="76" spans="1:9" ht="79.5" customHeight="1">
      <c r="A76" s="135"/>
      <c r="B76" s="199"/>
      <c r="C76" s="71">
        <v>2017</v>
      </c>
      <c r="D76" s="16">
        <f>E76+F76+G76</f>
        <v>800</v>
      </c>
      <c r="E76" s="16"/>
      <c r="F76" s="16"/>
      <c r="G76" s="16">
        <f>G82+G88+G94</f>
        <v>800</v>
      </c>
      <c r="H76" s="96"/>
      <c r="I76" s="96"/>
    </row>
    <row r="77" spans="1:9" ht="15.75">
      <c r="A77" s="122" t="s">
        <v>297</v>
      </c>
      <c r="B77" s="134" t="s">
        <v>299</v>
      </c>
      <c r="C77" s="3" t="s">
        <v>29</v>
      </c>
      <c r="D77" s="16">
        <f>D78+D79+D80+D81+D82</f>
        <v>500</v>
      </c>
      <c r="E77" s="16"/>
      <c r="F77" s="16">
        <f>F78+F79+F80+F81+F82</f>
        <v>0</v>
      </c>
      <c r="G77" s="16">
        <f>G78+G79+G80+G81+G82</f>
        <v>500</v>
      </c>
      <c r="H77" s="126" t="s">
        <v>93</v>
      </c>
      <c r="I77" s="133"/>
    </row>
    <row r="78" spans="1:9" ht="15.75">
      <c r="A78" s="122"/>
      <c r="B78" s="134"/>
      <c r="C78" s="3">
        <v>2013</v>
      </c>
      <c r="D78" s="16">
        <f>E78+F78+G78</f>
        <v>100</v>
      </c>
      <c r="E78" s="13"/>
      <c r="F78" s="13">
        <v>0</v>
      </c>
      <c r="G78" s="13">
        <v>100</v>
      </c>
      <c r="H78" s="126"/>
      <c r="I78" s="133"/>
    </row>
    <row r="79" spans="1:9" ht="15.75">
      <c r="A79" s="122"/>
      <c r="B79" s="134"/>
      <c r="C79" s="3">
        <v>2014</v>
      </c>
      <c r="D79" s="16">
        <f>E79+F79+G79</f>
        <v>100</v>
      </c>
      <c r="E79" s="13"/>
      <c r="F79" s="13">
        <v>0</v>
      </c>
      <c r="G79" s="13">
        <v>100</v>
      </c>
      <c r="H79" s="126"/>
      <c r="I79" s="133"/>
    </row>
    <row r="80" spans="1:9" ht="15.75">
      <c r="A80" s="122"/>
      <c r="B80" s="134"/>
      <c r="C80" s="3">
        <v>2015</v>
      </c>
      <c r="D80" s="16">
        <f>E80+F80+G80</f>
        <v>100</v>
      </c>
      <c r="E80" s="13"/>
      <c r="F80" s="13">
        <v>0</v>
      </c>
      <c r="G80" s="13">
        <v>100</v>
      </c>
      <c r="H80" s="126"/>
      <c r="I80" s="133"/>
    </row>
    <row r="81" spans="1:9" ht="15.75">
      <c r="A81" s="122"/>
      <c r="B81" s="134"/>
      <c r="C81" s="3">
        <v>2016</v>
      </c>
      <c r="D81" s="16">
        <f>E81+F81+G81</f>
        <v>100</v>
      </c>
      <c r="E81" s="13"/>
      <c r="F81" s="13">
        <v>0</v>
      </c>
      <c r="G81" s="13">
        <v>100</v>
      </c>
      <c r="H81" s="126"/>
      <c r="I81" s="133"/>
    </row>
    <row r="82" spans="1:9" ht="49.5" customHeight="1">
      <c r="A82" s="122"/>
      <c r="B82" s="134"/>
      <c r="C82" s="3">
        <v>2017</v>
      </c>
      <c r="D82" s="16">
        <f>E82+F82+G82</f>
        <v>100</v>
      </c>
      <c r="E82" s="13"/>
      <c r="F82" s="13">
        <v>0</v>
      </c>
      <c r="G82" s="13">
        <v>100</v>
      </c>
      <c r="H82" s="126"/>
      <c r="I82" s="133"/>
    </row>
    <row r="83" spans="1:9" ht="15.75">
      <c r="A83" s="122" t="s">
        <v>18</v>
      </c>
      <c r="B83" s="123" t="s">
        <v>300</v>
      </c>
      <c r="C83" s="3" t="s">
        <v>29</v>
      </c>
      <c r="D83" s="16">
        <f>D84+D85+D86+D87+D88</f>
        <v>2100</v>
      </c>
      <c r="E83" s="16"/>
      <c r="F83" s="16">
        <f>F84+F85+F86+F87+F88</f>
        <v>0</v>
      </c>
      <c r="G83" s="16">
        <f>G84+G85+G86+G87+G88</f>
        <v>2100</v>
      </c>
      <c r="H83" s="126" t="s">
        <v>93</v>
      </c>
      <c r="I83" s="133"/>
    </row>
    <row r="84" spans="1:9" ht="15.75">
      <c r="A84" s="122"/>
      <c r="B84" s="124"/>
      <c r="C84" s="3">
        <v>2013</v>
      </c>
      <c r="D84" s="16">
        <f>E84+F84+G84</f>
        <v>0</v>
      </c>
      <c r="E84" s="13"/>
      <c r="F84" s="13">
        <v>0</v>
      </c>
      <c r="G84" s="13">
        <v>0</v>
      </c>
      <c r="H84" s="126"/>
      <c r="I84" s="133"/>
    </row>
    <row r="85" spans="1:9" ht="15.75">
      <c r="A85" s="122"/>
      <c r="B85" s="124"/>
      <c r="C85" s="3">
        <v>2014</v>
      </c>
      <c r="D85" s="16">
        <f>E85+F85+G85</f>
        <v>0</v>
      </c>
      <c r="E85" s="13"/>
      <c r="F85" s="13">
        <v>0</v>
      </c>
      <c r="G85" s="13">
        <v>0</v>
      </c>
      <c r="H85" s="126"/>
      <c r="I85" s="133"/>
    </row>
    <row r="86" spans="1:9" ht="15.75">
      <c r="A86" s="122"/>
      <c r="B86" s="124"/>
      <c r="C86" s="3">
        <v>2015</v>
      </c>
      <c r="D86" s="16">
        <f>E86+F86+G86</f>
        <v>700</v>
      </c>
      <c r="E86" s="13"/>
      <c r="F86" s="13">
        <v>0</v>
      </c>
      <c r="G86" s="13">
        <v>700</v>
      </c>
      <c r="H86" s="126"/>
      <c r="I86" s="133"/>
    </row>
    <row r="87" spans="1:9" ht="15.75">
      <c r="A87" s="122"/>
      <c r="B87" s="124"/>
      <c r="C87" s="3">
        <v>2016</v>
      </c>
      <c r="D87" s="16">
        <f>E87+F87+G87</f>
        <v>700</v>
      </c>
      <c r="E87" s="13"/>
      <c r="F87" s="13">
        <v>0</v>
      </c>
      <c r="G87" s="13">
        <v>700</v>
      </c>
      <c r="H87" s="126"/>
      <c r="I87" s="133"/>
    </row>
    <row r="88" spans="1:9" ht="80.25" customHeight="1">
      <c r="A88" s="122"/>
      <c r="B88" s="125"/>
      <c r="C88" s="3">
        <v>2017</v>
      </c>
      <c r="D88" s="16">
        <f>E88+F88+G88</f>
        <v>700</v>
      </c>
      <c r="E88" s="13"/>
      <c r="F88" s="13">
        <v>0</v>
      </c>
      <c r="G88" s="13">
        <v>700</v>
      </c>
      <c r="H88" s="126"/>
      <c r="I88" s="133"/>
    </row>
    <row r="89" spans="1:9" ht="15.75">
      <c r="A89" s="122" t="s">
        <v>19</v>
      </c>
      <c r="B89" s="134" t="s">
        <v>301</v>
      </c>
      <c r="C89" s="3" t="s">
        <v>29</v>
      </c>
      <c r="D89" s="16">
        <f>D90+D91+D92+D93+D94</f>
        <v>315</v>
      </c>
      <c r="E89" s="16"/>
      <c r="F89" s="16">
        <f>F90+F91+F92+F93+F94</f>
        <v>0</v>
      </c>
      <c r="G89" s="16">
        <f>G90+G91+G92+G93+G94</f>
        <v>315</v>
      </c>
      <c r="H89" s="126" t="s">
        <v>93</v>
      </c>
      <c r="I89" s="133"/>
    </row>
    <row r="90" spans="1:9" ht="15.75">
      <c r="A90" s="122"/>
      <c r="B90" s="134"/>
      <c r="C90" s="3">
        <v>2013</v>
      </c>
      <c r="D90" s="16">
        <f>E90+F90+G90</f>
        <v>180</v>
      </c>
      <c r="E90" s="13"/>
      <c r="F90" s="13">
        <v>0</v>
      </c>
      <c r="G90" s="13">
        <v>180</v>
      </c>
      <c r="H90" s="126"/>
      <c r="I90" s="133"/>
    </row>
    <row r="91" spans="1:9" ht="15.75">
      <c r="A91" s="122"/>
      <c r="B91" s="134"/>
      <c r="C91" s="3">
        <v>2014</v>
      </c>
      <c r="D91" s="16">
        <f>E91+F91+G91</f>
        <v>30</v>
      </c>
      <c r="E91" s="13"/>
      <c r="F91" s="13">
        <v>0</v>
      </c>
      <c r="G91" s="13">
        <v>30</v>
      </c>
      <c r="H91" s="126"/>
      <c r="I91" s="133"/>
    </row>
    <row r="92" spans="1:9" ht="15.75">
      <c r="A92" s="122"/>
      <c r="B92" s="134"/>
      <c r="C92" s="3">
        <v>2015</v>
      </c>
      <c r="D92" s="16">
        <f>E92+F92+G92</f>
        <v>52.5</v>
      </c>
      <c r="E92" s="13"/>
      <c r="F92" s="13">
        <v>0</v>
      </c>
      <c r="G92" s="13">
        <v>52.5</v>
      </c>
      <c r="H92" s="126"/>
      <c r="I92" s="133"/>
    </row>
    <row r="93" spans="1:9" ht="15.75">
      <c r="A93" s="122"/>
      <c r="B93" s="134"/>
      <c r="C93" s="3">
        <v>2016</v>
      </c>
      <c r="D93" s="16">
        <f>E93+F93+G93</f>
        <v>52.5</v>
      </c>
      <c r="E93" s="13"/>
      <c r="F93" s="13">
        <v>0</v>
      </c>
      <c r="G93" s="13">
        <v>52.5</v>
      </c>
      <c r="H93" s="126"/>
      <c r="I93" s="133"/>
    </row>
    <row r="94" spans="1:9" ht="62.25" customHeight="1">
      <c r="A94" s="122"/>
      <c r="B94" s="134"/>
      <c r="C94" s="3">
        <v>2017</v>
      </c>
      <c r="D94" s="16">
        <f>E94+F94+G94</f>
        <v>0</v>
      </c>
      <c r="E94" s="13"/>
      <c r="F94" s="13">
        <v>0</v>
      </c>
      <c r="G94" s="13">
        <v>0</v>
      </c>
      <c r="H94" s="126"/>
      <c r="I94" s="133"/>
    </row>
    <row r="95" spans="1:9" ht="15.75" customHeight="1" hidden="1" outlineLevel="1">
      <c r="A95" s="135" t="s">
        <v>20</v>
      </c>
      <c r="B95" s="136" t="s">
        <v>75</v>
      </c>
      <c r="C95" s="71" t="s">
        <v>29</v>
      </c>
      <c r="D95" s="16">
        <f>D96+D97+D98+D99+D100</f>
        <v>0</v>
      </c>
      <c r="E95" s="16"/>
      <c r="F95" s="16">
        <f>F96+F97+F98+F99+F100</f>
        <v>0</v>
      </c>
      <c r="G95" s="16">
        <f>G96+G97+G98+G99+G100</f>
        <v>0</v>
      </c>
      <c r="H95" s="96"/>
      <c r="I95" s="96"/>
    </row>
    <row r="96" spans="1:9" ht="15.75" customHeight="1" hidden="1" outlineLevel="1">
      <c r="A96" s="135"/>
      <c r="B96" s="137"/>
      <c r="C96" s="71">
        <v>2013</v>
      </c>
      <c r="D96" s="16">
        <f>D102+D108</f>
        <v>0</v>
      </c>
      <c r="E96" s="16"/>
      <c r="F96" s="16">
        <f>F102+F108</f>
        <v>0</v>
      </c>
      <c r="G96" s="16">
        <f>G102+G108</f>
        <v>0</v>
      </c>
      <c r="H96" s="96"/>
      <c r="I96" s="96"/>
    </row>
    <row r="97" spans="1:9" ht="15.75" customHeight="1" hidden="1" outlineLevel="1">
      <c r="A97" s="135"/>
      <c r="B97" s="137"/>
      <c r="C97" s="71">
        <v>2014</v>
      </c>
      <c r="D97" s="16">
        <f>D103+D109</f>
        <v>0</v>
      </c>
      <c r="E97" s="16"/>
      <c r="F97" s="16">
        <f>F103+F109</f>
        <v>0</v>
      </c>
      <c r="G97" s="16">
        <f>G103+G109</f>
        <v>0</v>
      </c>
      <c r="H97" s="96"/>
      <c r="I97" s="96"/>
    </row>
    <row r="98" spans="1:9" ht="15.75" customHeight="1" hidden="1" outlineLevel="1">
      <c r="A98" s="135"/>
      <c r="B98" s="137"/>
      <c r="C98" s="71">
        <v>2015</v>
      </c>
      <c r="D98" s="16">
        <f>D134</f>
        <v>0</v>
      </c>
      <c r="E98" s="16"/>
      <c r="F98" s="16">
        <f>F134</f>
        <v>0</v>
      </c>
      <c r="G98" s="16">
        <f>G134</f>
        <v>0</v>
      </c>
      <c r="H98" s="96"/>
      <c r="I98" s="96"/>
    </row>
    <row r="99" spans="1:9" ht="15.75" customHeight="1" hidden="1" outlineLevel="1">
      <c r="A99" s="135"/>
      <c r="B99" s="137"/>
      <c r="C99" s="71">
        <v>2016</v>
      </c>
      <c r="D99" s="16">
        <f>D141</f>
        <v>0</v>
      </c>
      <c r="E99" s="16"/>
      <c r="F99" s="16">
        <f>F141</f>
        <v>0</v>
      </c>
      <c r="G99" s="16">
        <f>G141</f>
        <v>0</v>
      </c>
      <c r="H99" s="96"/>
      <c r="I99" s="96"/>
    </row>
    <row r="100" spans="1:9" ht="15.75" customHeight="1" hidden="1" outlineLevel="1">
      <c r="A100" s="135"/>
      <c r="B100" s="138"/>
      <c r="C100" s="71">
        <v>2017</v>
      </c>
      <c r="D100" s="16">
        <f>D148</f>
        <v>0</v>
      </c>
      <c r="E100" s="16"/>
      <c r="F100" s="16">
        <f>F148</f>
        <v>0</v>
      </c>
      <c r="G100" s="16">
        <f>G148</f>
        <v>0</v>
      </c>
      <c r="H100" s="96"/>
      <c r="I100" s="96"/>
    </row>
    <row r="101" spans="1:9" ht="24.75" customHeight="1" hidden="1" outlineLevel="1">
      <c r="A101" s="122" t="s">
        <v>180</v>
      </c>
      <c r="B101" s="134" t="s">
        <v>203</v>
      </c>
      <c r="C101" s="3" t="s">
        <v>29</v>
      </c>
      <c r="D101" s="16">
        <f>D102+D103+D104+D105+D106</f>
        <v>0</v>
      </c>
      <c r="E101" s="16"/>
      <c r="F101" s="16">
        <f>F102+F103+F104+F105+F106</f>
        <v>0</v>
      </c>
      <c r="G101" s="16">
        <f>G102+G103+G104+G105+G106</f>
        <v>0</v>
      </c>
      <c r="H101" s="126" t="s">
        <v>93</v>
      </c>
      <c r="I101" s="133" t="s">
        <v>116</v>
      </c>
    </row>
    <row r="102" spans="1:9" ht="24.75" customHeight="1" hidden="1" outlineLevel="1">
      <c r="A102" s="122"/>
      <c r="B102" s="134"/>
      <c r="C102" s="3">
        <v>2013</v>
      </c>
      <c r="D102" s="16">
        <f>E102+F102+G102</f>
        <v>0</v>
      </c>
      <c r="E102" s="13"/>
      <c r="F102" s="13"/>
      <c r="G102" s="13"/>
      <c r="H102" s="126"/>
      <c r="I102" s="133"/>
    </row>
    <row r="103" spans="1:9" ht="24.75" customHeight="1" hidden="1" outlineLevel="1">
      <c r="A103" s="122"/>
      <c r="B103" s="134"/>
      <c r="C103" s="3">
        <v>2014</v>
      </c>
      <c r="D103" s="16">
        <f>E103+F103+G103</f>
        <v>0</v>
      </c>
      <c r="E103" s="13"/>
      <c r="F103" s="13">
        <v>0</v>
      </c>
      <c r="G103" s="13">
        <v>0</v>
      </c>
      <c r="H103" s="126"/>
      <c r="I103" s="133"/>
    </row>
    <row r="104" spans="1:9" ht="24.75" customHeight="1" hidden="1" outlineLevel="1">
      <c r="A104" s="122"/>
      <c r="B104" s="134"/>
      <c r="C104" s="3">
        <v>2015</v>
      </c>
      <c r="D104" s="16">
        <f>E104+F104+G104</f>
        <v>0</v>
      </c>
      <c r="E104" s="13"/>
      <c r="F104" s="13">
        <v>0</v>
      </c>
      <c r="G104" s="13">
        <v>0</v>
      </c>
      <c r="H104" s="126"/>
      <c r="I104" s="133"/>
    </row>
    <row r="105" spans="1:9" ht="24.75" customHeight="1" hidden="1" outlineLevel="1">
      <c r="A105" s="122"/>
      <c r="B105" s="134"/>
      <c r="C105" s="3">
        <v>2016</v>
      </c>
      <c r="D105" s="16">
        <f>E105+F105+G105</f>
        <v>0</v>
      </c>
      <c r="E105" s="13"/>
      <c r="F105" s="13">
        <v>0</v>
      </c>
      <c r="G105" s="13">
        <v>0</v>
      </c>
      <c r="H105" s="126"/>
      <c r="I105" s="133"/>
    </row>
    <row r="106" spans="1:9" ht="24.75" customHeight="1" hidden="1" outlineLevel="1">
      <c r="A106" s="122"/>
      <c r="B106" s="134"/>
      <c r="C106" s="3">
        <v>2017</v>
      </c>
      <c r="D106" s="16">
        <f>E106+F106+G106</f>
        <v>0</v>
      </c>
      <c r="E106" s="13"/>
      <c r="F106" s="13">
        <v>0</v>
      </c>
      <c r="G106" s="13">
        <v>0</v>
      </c>
      <c r="H106" s="126"/>
      <c r="I106" s="133"/>
    </row>
    <row r="107" ht="15.75" customHeight="1" collapsed="1"/>
    <row r="108" spans="2:9" ht="40.5" customHeight="1">
      <c r="B108" s="88" t="s">
        <v>355</v>
      </c>
      <c r="C108" s="88"/>
      <c r="D108" s="88"/>
      <c r="E108" s="72"/>
      <c r="F108" s="72"/>
      <c r="G108" s="72"/>
      <c r="H108" s="73"/>
      <c r="I108" s="73" t="s">
        <v>356</v>
      </c>
    </row>
    <row r="109" ht="15"/>
    <row r="110" ht="15"/>
    <row r="111" ht="15"/>
    <row r="112" ht="15"/>
  </sheetData>
  <sheetProtection/>
  <mergeCells count="77">
    <mergeCell ref="I10:I15"/>
    <mergeCell ref="A17:A22"/>
    <mergeCell ref="A10:A15"/>
    <mergeCell ref="B10:B15"/>
    <mergeCell ref="H10:H15"/>
    <mergeCell ref="I7:I8"/>
    <mergeCell ref="A7:A8"/>
    <mergeCell ref="B7:B8"/>
    <mergeCell ref="C7:C8"/>
    <mergeCell ref="D7:G7"/>
    <mergeCell ref="B108:D108"/>
    <mergeCell ref="H59:H64"/>
    <mergeCell ref="I59:I64"/>
    <mergeCell ref="H53:H57"/>
    <mergeCell ref="I53:I57"/>
    <mergeCell ref="A2:I2"/>
    <mergeCell ref="A3:I3"/>
    <mergeCell ref="A4:I4"/>
    <mergeCell ref="A5:I5"/>
    <mergeCell ref="A6:I6"/>
    <mergeCell ref="H17:H22"/>
    <mergeCell ref="I17:I22"/>
    <mergeCell ref="A16:I16"/>
    <mergeCell ref="A23:A28"/>
    <mergeCell ref="B23:B28"/>
    <mergeCell ref="H23:H28"/>
    <mergeCell ref="I23:I28"/>
    <mergeCell ref="H7:H8"/>
    <mergeCell ref="A29:A34"/>
    <mergeCell ref="B29:B34"/>
    <mergeCell ref="H29:H34"/>
    <mergeCell ref="I29:I34"/>
    <mergeCell ref="A35:A40"/>
    <mergeCell ref="B35:B40"/>
    <mergeCell ref="H35:H40"/>
    <mergeCell ref="I35:I40"/>
    <mergeCell ref="B17:B22"/>
    <mergeCell ref="A41:A46"/>
    <mergeCell ref="B41:B46"/>
    <mergeCell ref="H41:H46"/>
    <mergeCell ref="I41:I46"/>
    <mergeCell ref="A47:A52"/>
    <mergeCell ref="B47:B52"/>
    <mergeCell ref="H47:H52"/>
    <mergeCell ref="I47:I52"/>
    <mergeCell ref="A65:A70"/>
    <mergeCell ref="B65:B70"/>
    <mergeCell ref="H65:H70"/>
    <mergeCell ref="I65:I70"/>
    <mergeCell ref="B53:B58"/>
    <mergeCell ref="A59:A64"/>
    <mergeCell ref="B59:B64"/>
    <mergeCell ref="A53:A58"/>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89" r:id="rId3"/>
  <legacyDrawing r:id="rId2"/>
</worksheet>
</file>

<file path=xl/worksheets/sheet11.xml><?xml version="1.0" encoding="utf-8"?>
<worksheet xmlns="http://schemas.openxmlformats.org/spreadsheetml/2006/main" xmlns:r="http://schemas.openxmlformats.org/officeDocument/2006/relationships">
  <dimension ref="A1:I43"/>
  <sheetViews>
    <sheetView zoomScalePageLayoutView="0" workbookViewId="0" topLeftCell="C1">
      <selection activeCell="I1" sqref="I1"/>
    </sheetView>
  </sheetViews>
  <sheetFormatPr defaultColWidth="9.140625" defaultRowHeight="15" outlineLevelRow="1"/>
  <cols>
    <col min="1" max="1" width="6.57421875" style="22" customWidth="1"/>
    <col min="2" max="2" width="34.00390625" style="0" customWidth="1"/>
    <col min="3" max="3" width="10.28125" style="10" customWidth="1"/>
    <col min="4" max="7" width="11.7109375" style="18" customWidth="1"/>
    <col min="8" max="8" width="17.14062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369</v>
      </c>
      <c r="C10" s="11" t="s">
        <v>30</v>
      </c>
      <c r="D10" s="15">
        <f>E10+F10+G10</f>
        <v>1762.5</v>
      </c>
      <c r="E10" s="15">
        <f>E11+E12+E13+E14+E15</f>
        <v>0</v>
      </c>
      <c r="F10" s="15">
        <f>F11+F12+F13+F14+F15</f>
        <v>0</v>
      </c>
      <c r="G10" s="15">
        <f>G11+G12+G13+G14+G15</f>
        <v>1762.5</v>
      </c>
      <c r="H10" s="96"/>
      <c r="I10" s="96"/>
    </row>
    <row r="11" spans="1:9" ht="15.75">
      <c r="A11" s="91"/>
      <c r="B11" s="94"/>
      <c r="C11" s="12">
        <v>2013</v>
      </c>
      <c r="D11" s="16">
        <f>G11</f>
        <v>339.2</v>
      </c>
      <c r="E11" s="16"/>
      <c r="F11" s="16"/>
      <c r="G11" s="16">
        <f>G30</f>
        <v>339.2</v>
      </c>
      <c r="H11" s="96"/>
      <c r="I11" s="96"/>
    </row>
    <row r="12" spans="1:9" ht="15.75">
      <c r="A12" s="91"/>
      <c r="B12" s="94"/>
      <c r="C12" s="12">
        <v>2014</v>
      </c>
      <c r="D12" s="16">
        <f>G12</f>
        <v>763.3</v>
      </c>
      <c r="E12" s="16"/>
      <c r="F12" s="16"/>
      <c r="G12" s="16">
        <f>G31</f>
        <v>763.3</v>
      </c>
      <c r="H12" s="96"/>
      <c r="I12" s="96"/>
    </row>
    <row r="13" spans="1:9" ht="15.75" hidden="1" outlineLevel="1">
      <c r="A13" s="91"/>
      <c r="B13" s="94"/>
      <c r="C13" s="12">
        <v>2015</v>
      </c>
      <c r="D13" s="16">
        <f>G13</f>
        <v>660</v>
      </c>
      <c r="E13" s="16"/>
      <c r="F13" s="16"/>
      <c r="G13" s="16">
        <f>G32</f>
        <v>660</v>
      </c>
      <c r="H13" s="96"/>
      <c r="I13" s="96"/>
    </row>
    <row r="14" spans="1:9" ht="15.75" hidden="1" outlineLevel="1">
      <c r="A14" s="91"/>
      <c r="B14" s="94"/>
      <c r="C14" s="12">
        <v>2016</v>
      </c>
      <c r="D14" s="16">
        <f>G14</f>
        <v>0</v>
      </c>
      <c r="E14" s="16"/>
      <c r="F14" s="16"/>
      <c r="G14" s="16">
        <f>G33</f>
        <v>0</v>
      </c>
      <c r="H14" s="96"/>
      <c r="I14" s="96"/>
    </row>
    <row r="15" spans="1:9" ht="15.75" hidden="1" outlineLevel="1">
      <c r="A15" s="92"/>
      <c r="B15" s="95"/>
      <c r="C15" s="12">
        <v>2017</v>
      </c>
      <c r="D15" s="16">
        <f>G15</f>
        <v>0</v>
      </c>
      <c r="E15" s="16"/>
      <c r="F15" s="16"/>
      <c r="G15" s="16">
        <f>G34</f>
        <v>0</v>
      </c>
      <c r="H15" s="96"/>
      <c r="I15" s="96"/>
    </row>
    <row r="16" spans="1:9" ht="15.75" collapsed="1">
      <c r="A16" s="152" t="s">
        <v>70</v>
      </c>
      <c r="B16" s="153"/>
      <c r="C16" s="153"/>
      <c r="D16" s="153"/>
      <c r="E16" s="153"/>
      <c r="F16" s="153"/>
      <c r="G16" s="153"/>
      <c r="H16" s="153"/>
      <c r="I16" s="154"/>
    </row>
    <row r="17" spans="1:9" ht="15.75" hidden="1">
      <c r="A17" s="135" t="s">
        <v>13</v>
      </c>
      <c r="B17" s="136" t="s">
        <v>71</v>
      </c>
      <c r="C17" s="12" t="s">
        <v>29</v>
      </c>
      <c r="D17" s="16"/>
      <c r="E17" s="16"/>
      <c r="F17" s="16"/>
      <c r="G17" s="16"/>
      <c r="H17" s="96"/>
      <c r="I17" s="96"/>
    </row>
    <row r="18" spans="1:9" ht="15.75" hidden="1">
      <c r="A18" s="135"/>
      <c r="B18" s="137"/>
      <c r="C18" s="12">
        <v>2013</v>
      </c>
      <c r="D18" s="16"/>
      <c r="E18" s="16"/>
      <c r="F18" s="16"/>
      <c r="G18" s="16"/>
      <c r="H18" s="96"/>
      <c r="I18" s="96"/>
    </row>
    <row r="19" spans="1:9" ht="15.75" hidden="1">
      <c r="A19" s="135"/>
      <c r="B19" s="137"/>
      <c r="C19" s="12">
        <v>2014</v>
      </c>
      <c r="D19" s="16"/>
      <c r="E19" s="16"/>
      <c r="F19" s="16"/>
      <c r="G19" s="16"/>
      <c r="H19" s="96"/>
      <c r="I19" s="96"/>
    </row>
    <row r="20" spans="1:9" ht="15.75" hidden="1">
      <c r="A20" s="135"/>
      <c r="B20" s="137"/>
      <c r="C20" s="12">
        <v>2015</v>
      </c>
      <c r="D20" s="16"/>
      <c r="E20" s="16"/>
      <c r="F20" s="16"/>
      <c r="G20" s="16"/>
      <c r="H20" s="96"/>
      <c r="I20" s="96"/>
    </row>
    <row r="21" spans="1:9" ht="15.75" hidden="1">
      <c r="A21" s="135"/>
      <c r="B21" s="137"/>
      <c r="C21" s="12">
        <v>2016</v>
      </c>
      <c r="D21" s="16"/>
      <c r="E21" s="16"/>
      <c r="F21" s="16"/>
      <c r="G21" s="16"/>
      <c r="H21" s="96"/>
      <c r="I21" s="96"/>
    </row>
    <row r="22" spans="1:9" ht="15.75" hidden="1">
      <c r="A22" s="135"/>
      <c r="B22" s="138"/>
      <c r="C22" s="12">
        <v>2017</v>
      </c>
      <c r="D22" s="16"/>
      <c r="E22" s="16"/>
      <c r="F22" s="16"/>
      <c r="G22" s="16"/>
      <c r="H22" s="96"/>
      <c r="I22" s="96"/>
    </row>
    <row r="23" spans="1:9" ht="22.5" customHeight="1">
      <c r="A23" s="135" t="s">
        <v>13</v>
      </c>
      <c r="B23" s="136" t="s">
        <v>302</v>
      </c>
      <c r="C23" s="71" t="s">
        <v>29</v>
      </c>
      <c r="D23" s="16">
        <f>D24+D25+D26+D27+D28</f>
        <v>1762.5</v>
      </c>
      <c r="E23" s="16"/>
      <c r="F23" s="16"/>
      <c r="G23" s="16">
        <f>G24+G25+G26+G27+G28</f>
        <v>1762.5</v>
      </c>
      <c r="H23" s="96"/>
      <c r="I23" s="96"/>
    </row>
    <row r="24" spans="1:9" ht="22.5" customHeight="1">
      <c r="A24" s="135"/>
      <c r="B24" s="137"/>
      <c r="C24" s="71">
        <v>2013</v>
      </c>
      <c r="D24" s="16">
        <f>E24+F24+G24</f>
        <v>339.2</v>
      </c>
      <c r="E24" s="16"/>
      <c r="F24" s="16"/>
      <c r="G24" s="16">
        <f>G30</f>
        <v>339.2</v>
      </c>
      <c r="H24" s="96"/>
      <c r="I24" s="96"/>
    </row>
    <row r="25" spans="1:9" ht="22.5" customHeight="1">
      <c r="A25" s="135"/>
      <c r="B25" s="137"/>
      <c r="C25" s="71">
        <v>2014</v>
      </c>
      <c r="D25" s="16">
        <f>E25+F25+G25</f>
        <v>763.3</v>
      </c>
      <c r="E25" s="16"/>
      <c r="F25" s="16"/>
      <c r="G25" s="16">
        <f>G31</f>
        <v>763.3</v>
      </c>
      <c r="H25" s="96"/>
      <c r="I25" s="96"/>
    </row>
    <row r="26" spans="1:9" ht="15.75" outlineLevel="1">
      <c r="A26" s="135"/>
      <c r="B26" s="137"/>
      <c r="C26" s="71">
        <v>2015</v>
      </c>
      <c r="D26" s="16">
        <f>E26+F26+G26</f>
        <v>660</v>
      </c>
      <c r="E26" s="16"/>
      <c r="F26" s="16"/>
      <c r="G26" s="16">
        <f>G32</f>
        <v>660</v>
      </c>
      <c r="H26" s="96"/>
      <c r="I26" s="96"/>
    </row>
    <row r="27" spans="1:9" ht="15.75" outlineLevel="1">
      <c r="A27" s="135"/>
      <c r="B27" s="137"/>
      <c r="C27" s="71">
        <v>2016</v>
      </c>
      <c r="D27" s="16">
        <f>E27+F27+G27</f>
        <v>0</v>
      </c>
      <c r="E27" s="16"/>
      <c r="F27" s="16"/>
      <c r="G27" s="16">
        <f>G33</f>
        <v>0</v>
      </c>
      <c r="H27" s="96"/>
      <c r="I27" s="96"/>
    </row>
    <row r="28" spans="1:9" ht="15.75" outlineLevel="1">
      <c r="A28" s="135"/>
      <c r="B28" s="138"/>
      <c r="C28" s="71">
        <v>2017</v>
      </c>
      <c r="D28" s="16">
        <f>E28+F28+G28</f>
        <v>0</v>
      </c>
      <c r="E28" s="16"/>
      <c r="F28" s="16"/>
      <c r="G28" s="16">
        <f>G34</f>
        <v>0</v>
      </c>
      <c r="H28" s="96"/>
      <c r="I28" s="96"/>
    </row>
    <row r="29" spans="1:9" ht="57" customHeight="1">
      <c r="A29" s="122" t="s">
        <v>329</v>
      </c>
      <c r="B29" s="134" t="s">
        <v>302</v>
      </c>
      <c r="C29" s="3" t="s">
        <v>29</v>
      </c>
      <c r="D29" s="16">
        <f>D30+D31+D32+D33+D34</f>
        <v>1762.5</v>
      </c>
      <c r="E29" s="16"/>
      <c r="F29" s="16"/>
      <c r="G29" s="16">
        <f>G30+G31+G32+G33+G34</f>
        <v>1762.5</v>
      </c>
      <c r="H29" s="126" t="s">
        <v>93</v>
      </c>
      <c r="I29" s="206"/>
    </row>
    <row r="30" spans="1:9" ht="19.5" customHeight="1">
      <c r="A30" s="122"/>
      <c r="B30" s="134"/>
      <c r="C30" s="3">
        <v>2013</v>
      </c>
      <c r="D30" s="16">
        <f>E30+F30+G30</f>
        <v>339.2</v>
      </c>
      <c r="E30" s="13"/>
      <c r="F30" s="13"/>
      <c r="G30" s="13">
        <v>339.2</v>
      </c>
      <c r="H30" s="126"/>
      <c r="I30" s="133"/>
    </row>
    <row r="31" spans="1:9" ht="18.75" customHeight="1">
      <c r="A31" s="122"/>
      <c r="B31" s="134"/>
      <c r="C31" s="3">
        <v>2014</v>
      </c>
      <c r="D31" s="16">
        <f>E31+F31+G31</f>
        <v>763.3</v>
      </c>
      <c r="E31" s="13"/>
      <c r="F31" s="13"/>
      <c r="G31" s="13">
        <v>763.3</v>
      </c>
      <c r="H31" s="126"/>
      <c r="I31" s="133"/>
    </row>
    <row r="32" spans="1:9" ht="18" customHeight="1" outlineLevel="1">
      <c r="A32" s="122"/>
      <c r="B32" s="134"/>
      <c r="C32" s="3">
        <v>2015</v>
      </c>
      <c r="D32" s="16">
        <f>E32+F32+G32</f>
        <v>660</v>
      </c>
      <c r="E32" s="13"/>
      <c r="F32" s="13"/>
      <c r="G32" s="13">
        <v>660</v>
      </c>
      <c r="H32" s="126"/>
      <c r="I32" s="133"/>
    </row>
    <row r="33" spans="1:9" ht="24" customHeight="1" outlineLevel="1">
      <c r="A33" s="122"/>
      <c r="B33" s="134"/>
      <c r="C33" s="3">
        <v>2016</v>
      </c>
      <c r="D33" s="16">
        <f>E33+F33+G33</f>
        <v>0</v>
      </c>
      <c r="E33" s="13"/>
      <c r="F33" s="13"/>
      <c r="G33" s="13">
        <v>0</v>
      </c>
      <c r="H33" s="126"/>
      <c r="I33" s="133"/>
    </row>
    <row r="34" spans="1:9" ht="21" customHeight="1" outlineLevel="1">
      <c r="A34" s="122"/>
      <c r="B34" s="134"/>
      <c r="C34" s="3">
        <v>2017</v>
      </c>
      <c r="D34" s="16">
        <f>E34+F34+G34</f>
        <v>0</v>
      </c>
      <c r="E34" s="13"/>
      <c r="F34" s="13"/>
      <c r="G34" s="13">
        <v>0</v>
      </c>
      <c r="H34" s="126"/>
      <c r="I34" s="133"/>
    </row>
    <row r="35" spans="1:9" ht="1.5" customHeight="1">
      <c r="A35" s="122" t="s">
        <v>15</v>
      </c>
      <c r="B35" s="134"/>
      <c r="C35" s="3" t="s">
        <v>29</v>
      </c>
      <c r="D35" s="16">
        <f>D36+D37+D38+D39+D40</f>
        <v>0</v>
      </c>
      <c r="E35" s="16"/>
      <c r="F35" s="16"/>
      <c r="G35" s="16"/>
      <c r="H35" s="126"/>
      <c r="I35" s="133"/>
    </row>
    <row r="36" spans="1:9" ht="21" customHeight="1" hidden="1">
      <c r="A36" s="122"/>
      <c r="B36" s="134"/>
      <c r="C36" s="3">
        <v>2013</v>
      </c>
      <c r="D36" s="16">
        <f>E36+F36+G36</f>
        <v>0</v>
      </c>
      <c r="E36" s="13"/>
      <c r="F36" s="13"/>
      <c r="G36" s="13"/>
      <c r="H36" s="126"/>
      <c r="I36" s="133"/>
    </row>
    <row r="37" spans="1:9" ht="25.5" customHeight="1" hidden="1">
      <c r="A37" s="122"/>
      <c r="B37" s="134"/>
      <c r="C37" s="3">
        <v>2014</v>
      </c>
      <c r="D37" s="16">
        <f>E37+F37+G37</f>
        <v>0</v>
      </c>
      <c r="E37" s="13"/>
      <c r="F37" s="13"/>
      <c r="G37" s="13"/>
      <c r="H37" s="126"/>
      <c r="I37" s="133"/>
    </row>
    <row r="38" spans="1:9" ht="18.75" customHeight="1" hidden="1">
      <c r="A38" s="122"/>
      <c r="B38" s="134"/>
      <c r="C38" s="3">
        <v>2015</v>
      </c>
      <c r="D38" s="16">
        <f>E38+F38+G38</f>
        <v>0</v>
      </c>
      <c r="E38" s="13"/>
      <c r="F38" s="13"/>
      <c r="G38" s="13"/>
      <c r="H38" s="126"/>
      <c r="I38" s="133"/>
    </row>
    <row r="39" spans="1:9" ht="19.5" customHeight="1" hidden="1">
      <c r="A39" s="122"/>
      <c r="B39" s="134"/>
      <c r="C39" s="3">
        <v>2016</v>
      </c>
      <c r="D39" s="16">
        <f>E39+F39+G39</f>
        <v>0</v>
      </c>
      <c r="E39" s="13"/>
      <c r="F39" s="13"/>
      <c r="G39" s="13"/>
      <c r="H39" s="126"/>
      <c r="I39" s="133"/>
    </row>
    <row r="40" spans="1:9" ht="18" customHeight="1" hidden="1">
      <c r="A40" s="122"/>
      <c r="B40" s="134"/>
      <c r="C40" s="3">
        <v>2017</v>
      </c>
      <c r="D40" s="16">
        <f>E40+F40+G40</f>
        <v>0</v>
      </c>
      <c r="E40" s="13"/>
      <c r="F40" s="13"/>
      <c r="G40" s="13"/>
      <c r="H40" s="126"/>
      <c r="I40" s="133"/>
    </row>
    <row r="41" spans="1:9" ht="15.75">
      <c r="A41" s="21"/>
      <c r="B41" s="4"/>
      <c r="C41" s="5"/>
      <c r="D41" s="8"/>
      <c r="E41" s="17"/>
      <c r="F41" s="17"/>
      <c r="G41" s="17"/>
      <c r="H41" s="4"/>
      <c r="I41" s="4"/>
    </row>
    <row r="42" spans="1:9" ht="39" customHeight="1">
      <c r="A42" s="88" t="s">
        <v>355</v>
      </c>
      <c r="B42" s="88"/>
      <c r="C42" s="88"/>
      <c r="D42" s="72"/>
      <c r="E42" s="72"/>
      <c r="F42" s="72"/>
      <c r="G42" s="73"/>
      <c r="H42" s="73" t="s">
        <v>356</v>
      </c>
      <c r="I42" s="24"/>
    </row>
    <row r="43" spans="1:9" ht="15.75">
      <c r="A43" s="155"/>
      <c r="B43" s="155"/>
      <c r="C43" s="5"/>
      <c r="D43" s="8"/>
      <c r="E43" s="17"/>
      <c r="F43" s="17"/>
      <c r="G43" s="17"/>
      <c r="H43" s="4"/>
      <c r="I43" s="6"/>
    </row>
  </sheetData>
  <sheetProtection/>
  <mergeCells count="34">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43:B43"/>
    <mergeCell ref="A29:A34"/>
    <mergeCell ref="B29:B34"/>
    <mergeCell ref="H29:H34"/>
    <mergeCell ref="A42:C42"/>
    <mergeCell ref="I29:I34"/>
    <mergeCell ref="A35:A40"/>
    <mergeCell ref="B35:B40"/>
    <mergeCell ref="H35:H40"/>
    <mergeCell ref="I35:I40"/>
  </mergeCells>
  <printOptions/>
  <pageMargins left="0.7086614173228347" right="0.7086614173228347" top="0.7480314960629921" bottom="0.7480314960629921" header="0.31496062992125984" footer="0.31496062992125984"/>
  <pageSetup horizontalDpi="600" verticalDpi="600" orientation="landscape" paperSize="9" scale="90" r:id="rId3"/>
  <legacyDrawing r:id="rId2"/>
</worksheet>
</file>

<file path=xl/worksheets/sheet12.xml><?xml version="1.0" encoding="utf-8"?>
<worksheet xmlns="http://schemas.openxmlformats.org/spreadsheetml/2006/main" xmlns:r="http://schemas.openxmlformats.org/officeDocument/2006/relationships">
  <sheetPr>
    <pageSetUpPr fitToPage="1"/>
  </sheetPr>
  <dimension ref="A1:I67"/>
  <sheetViews>
    <sheetView zoomScalePageLayoutView="0" workbookViewId="0" topLeftCell="D47">
      <selection activeCell="I1" sqref="I1"/>
    </sheetView>
  </sheetViews>
  <sheetFormatPr defaultColWidth="9.140625" defaultRowHeight="15" outlineLevelRow="2"/>
  <cols>
    <col min="1" max="1" width="6.57421875" style="22" customWidth="1"/>
    <col min="2" max="2" width="34.00390625" style="0" customWidth="1"/>
    <col min="3" max="3" width="10.28125" style="10" customWidth="1"/>
    <col min="4" max="7" width="11.7109375" style="18" customWidth="1"/>
    <col min="8" max="8" width="17.5742187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370</v>
      </c>
      <c r="C10" s="11" t="s">
        <v>30</v>
      </c>
      <c r="D10" s="15">
        <f>E10+F10+G10</f>
        <v>6000</v>
      </c>
      <c r="E10" s="15">
        <f>E11+E12+E13+E14+E15</f>
        <v>0</v>
      </c>
      <c r="F10" s="15">
        <f>F11+F12+F13+F14+F15</f>
        <v>0</v>
      </c>
      <c r="G10" s="15">
        <f>G11+G12+G13+G14+G15</f>
        <v>6000</v>
      </c>
      <c r="H10" s="96"/>
      <c r="I10" s="96"/>
    </row>
    <row r="11" spans="1:9" ht="15.75">
      <c r="A11" s="91"/>
      <c r="B11" s="94"/>
      <c r="C11" s="25">
        <v>2013</v>
      </c>
      <c r="D11" s="16">
        <f>D18+D42</f>
        <v>0</v>
      </c>
      <c r="E11" s="16"/>
      <c r="F11" s="16"/>
      <c r="G11" s="16">
        <f>G18+G42</f>
        <v>0</v>
      </c>
      <c r="H11" s="96"/>
      <c r="I11" s="96"/>
    </row>
    <row r="12" spans="1:9" ht="15.75">
      <c r="A12" s="91"/>
      <c r="B12" s="94"/>
      <c r="C12" s="25">
        <v>2014</v>
      </c>
      <c r="D12" s="16">
        <f>D19+D43</f>
        <v>1500</v>
      </c>
      <c r="E12" s="16"/>
      <c r="F12" s="16"/>
      <c r="G12" s="16">
        <f>G19+G43</f>
        <v>1500</v>
      </c>
      <c r="H12" s="96"/>
      <c r="I12" s="96"/>
    </row>
    <row r="13" spans="1:9" ht="15.75" hidden="1" outlineLevel="1">
      <c r="A13" s="91"/>
      <c r="B13" s="94"/>
      <c r="C13" s="25">
        <v>2015</v>
      </c>
      <c r="D13" s="16">
        <f>D20+D44</f>
        <v>1500</v>
      </c>
      <c r="E13" s="16"/>
      <c r="F13" s="16"/>
      <c r="G13" s="16">
        <f>G20+G44</f>
        <v>1500</v>
      </c>
      <c r="H13" s="96"/>
      <c r="I13" s="96"/>
    </row>
    <row r="14" spans="1:9" ht="15.75" hidden="1" outlineLevel="1">
      <c r="A14" s="91"/>
      <c r="B14" s="94"/>
      <c r="C14" s="25">
        <v>2016</v>
      </c>
      <c r="D14" s="16">
        <v>1500</v>
      </c>
      <c r="E14" s="16"/>
      <c r="F14" s="16"/>
      <c r="G14" s="16">
        <v>1500</v>
      </c>
      <c r="H14" s="96"/>
      <c r="I14" s="96"/>
    </row>
    <row r="15" spans="1:9" ht="15.75" hidden="1" outlineLevel="1">
      <c r="A15" s="92"/>
      <c r="B15" s="95"/>
      <c r="C15" s="25">
        <v>2017</v>
      </c>
      <c r="D15" s="16">
        <v>1500</v>
      </c>
      <c r="E15" s="16"/>
      <c r="F15" s="16"/>
      <c r="G15" s="16">
        <v>1500</v>
      </c>
      <c r="H15" s="96"/>
      <c r="I15" s="96"/>
    </row>
    <row r="16" spans="1:9" ht="15.75" collapsed="1">
      <c r="A16" s="152" t="s">
        <v>72</v>
      </c>
      <c r="B16" s="153"/>
      <c r="C16" s="153"/>
      <c r="D16" s="153"/>
      <c r="E16" s="153"/>
      <c r="F16" s="153"/>
      <c r="G16" s="153"/>
      <c r="H16" s="153"/>
      <c r="I16" s="154"/>
    </row>
    <row r="17" spans="1:9" ht="15.75">
      <c r="A17" s="135" t="s">
        <v>13</v>
      </c>
      <c r="B17" s="136" t="s">
        <v>311</v>
      </c>
      <c r="C17" s="25" t="s">
        <v>29</v>
      </c>
      <c r="D17" s="16">
        <f>D18+D19+D20+D21+D22</f>
        <v>6000</v>
      </c>
      <c r="E17" s="16"/>
      <c r="F17" s="16"/>
      <c r="G17" s="16">
        <f>G18+G19+G20+G21+G22</f>
        <v>6000</v>
      </c>
      <c r="H17" s="96"/>
      <c r="I17" s="96"/>
    </row>
    <row r="18" spans="1:9" ht="15.75">
      <c r="A18" s="135"/>
      <c r="B18" s="137"/>
      <c r="C18" s="25">
        <v>2013</v>
      </c>
      <c r="D18" s="16">
        <f>D24+D30+D36</f>
        <v>0</v>
      </c>
      <c r="E18" s="16"/>
      <c r="F18" s="16"/>
      <c r="G18" s="16">
        <f>G24+G30+G36</f>
        <v>0</v>
      </c>
      <c r="H18" s="96"/>
      <c r="I18" s="96"/>
    </row>
    <row r="19" spans="1:9" ht="15.75">
      <c r="A19" s="135"/>
      <c r="B19" s="137"/>
      <c r="C19" s="25">
        <v>2014</v>
      </c>
      <c r="D19" s="16">
        <f>D25+D31+D37</f>
        <v>1500</v>
      </c>
      <c r="E19" s="16"/>
      <c r="F19" s="16"/>
      <c r="G19" s="16">
        <f>G25+G31+G37</f>
        <v>1500</v>
      </c>
      <c r="H19" s="96"/>
      <c r="I19" s="96"/>
    </row>
    <row r="20" spans="1:9" ht="15.75">
      <c r="A20" s="135"/>
      <c r="B20" s="137"/>
      <c r="C20" s="25">
        <v>2015</v>
      </c>
      <c r="D20" s="16">
        <f>D26+D32+D38</f>
        <v>1500</v>
      </c>
      <c r="E20" s="16"/>
      <c r="F20" s="16"/>
      <c r="G20" s="16">
        <f>G26+G32+G38</f>
        <v>1500</v>
      </c>
      <c r="H20" s="96"/>
      <c r="I20" s="96"/>
    </row>
    <row r="21" spans="1:9" ht="15.75">
      <c r="A21" s="135"/>
      <c r="B21" s="137"/>
      <c r="C21" s="25">
        <v>2016</v>
      </c>
      <c r="D21" s="16">
        <v>1500</v>
      </c>
      <c r="E21" s="16"/>
      <c r="F21" s="16"/>
      <c r="G21" s="16">
        <v>1500</v>
      </c>
      <c r="H21" s="96"/>
      <c r="I21" s="96"/>
    </row>
    <row r="22" spans="1:9" ht="15.75">
      <c r="A22" s="135"/>
      <c r="B22" s="138"/>
      <c r="C22" s="25">
        <v>2017</v>
      </c>
      <c r="D22" s="16">
        <v>1500</v>
      </c>
      <c r="E22" s="16"/>
      <c r="F22" s="16"/>
      <c r="G22" s="16">
        <v>1500</v>
      </c>
      <c r="H22" s="96"/>
      <c r="I22" s="96"/>
    </row>
    <row r="23" spans="1:9" ht="19.5" customHeight="1" hidden="1" outlineLevel="1">
      <c r="A23" s="122" t="s">
        <v>31</v>
      </c>
      <c r="B23" s="134" t="s">
        <v>119</v>
      </c>
      <c r="C23" s="3" t="s">
        <v>29</v>
      </c>
      <c r="D23" s="16">
        <f>D24+D25+D26+D27+D28</f>
        <v>0</v>
      </c>
      <c r="E23" s="16"/>
      <c r="F23" s="16"/>
      <c r="G23" s="16">
        <f>G24+G25+G26+G27+G28</f>
        <v>0</v>
      </c>
      <c r="H23" s="126" t="s">
        <v>93</v>
      </c>
      <c r="I23" s="133"/>
    </row>
    <row r="24" spans="1:9" ht="19.5" customHeight="1" hidden="1" outlineLevel="1">
      <c r="A24" s="122"/>
      <c r="B24" s="134"/>
      <c r="C24" s="3">
        <v>2013</v>
      </c>
      <c r="D24" s="16">
        <f>E24+F24+G24</f>
        <v>0</v>
      </c>
      <c r="E24" s="13"/>
      <c r="F24" s="13"/>
      <c r="G24" s="13">
        <v>0</v>
      </c>
      <c r="H24" s="126"/>
      <c r="I24" s="133"/>
    </row>
    <row r="25" spans="1:9" ht="19.5" customHeight="1" hidden="1" outlineLevel="1">
      <c r="A25" s="122"/>
      <c r="B25" s="134"/>
      <c r="C25" s="3">
        <v>2014</v>
      </c>
      <c r="D25" s="16">
        <f>E25+F25+G25</f>
        <v>0</v>
      </c>
      <c r="E25" s="13"/>
      <c r="F25" s="13"/>
      <c r="G25" s="13">
        <v>0</v>
      </c>
      <c r="H25" s="126"/>
      <c r="I25" s="133"/>
    </row>
    <row r="26" spans="1:9" ht="15.75" hidden="1" outlineLevel="2">
      <c r="A26" s="122"/>
      <c r="B26" s="134"/>
      <c r="C26" s="3">
        <v>2015</v>
      </c>
      <c r="D26" s="16">
        <f>E26+F26+G26</f>
        <v>0</v>
      </c>
      <c r="E26" s="13"/>
      <c r="F26" s="13"/>
      <c r="G26" s="13">
        <v>0</v>
      </c>
      <c r="H26" s="126"/>
      <c r="I26" s="133"/>
    </row>
    <row r="27" spans="1:9" ht="15.75" hidden="1" outlineLevel="2">
      <c r="A27" s="122"/>
      <c r="B27" s="134"/>
      <c r="C27" s="3">
        <v>2016</v>
      </c>
      <c r="D27" s="16">
        <f>E27+F27+G27</f>
        <v>0</v>
      </c>
      <c r="E27" s="13"/>
      <c r="F27" s="13"/>
      <c r="G27" s="13">
        <v>0</v>
      </c>
      <c r="H27" s="126"/>
      <c r="I27" s="133"/>
    </row>
    <row r="28" spans="1:9" ht="14.25" customHeight="1" hidden="1" outlineLevel="2">
      <c r="A28" s="122"/>
      <c r="B28" s="134"/>
      <c r="C28" s="3">
        <v>2017</v>
      </c>
      <c r="D28" s="16">
        <f>E28+F28+G28</f>
        <v>0</v>
      </c>
      <c r="E28" s="13"/>
      <c r="F28" s="13"/>
      <c r="G28" s="13">
        <v>0</v>
      </c>
      <c r="H28" s="126"/>
      <c r="I28" s="133"/>
    </row>
    <row r="29" spans="1:9" ht="15.75" collapsed="1">
      <c r="A29" s="122" t="s">
        <v>31</v>
      </c>
      <c r="B29" s="134" t="s">
        <v>120</v>
      </c>
      <c r="C29" s="3" t="s">
        <v>29</v>
      </c>
      <c r="D29" s="16">
        <f>D30+D31+D32+D33+D34</f>
        <v>1500</v>
      </c>
      <c r="E29" s="16"/>
      <c r="F29" s="16"/>
      <c r="G29" s="16">
        <f>G30+G31+G32+G33+G34</f>
        <v>1500</v>
      </c>
      <c r="H29" s="126" t="s">
        <v>93</v>
      </c>
      <c r="I29" s="133"/>
    </row>
    <row r="30" spans="1:9" ht="15.75">
      <c r="A30" s="122"/>
      <c r="B30" s="134"/>
      <c r="C30" s="3">
        <v>2013</v>
      </c>
      <c r="D30" s="16">
        <f>E30+F30+G30</f>
        <v>0</v>
      </c>
      <c r="E30" s="13"/>
      <c r="F30" s="13"/>
      <c r="G30" s="13">
        <v>0</v>
      </c>
      <c r="H30" s="126"/>
      <c r="I30" s="133"/>
    </row>
    <row r="31" spans="1:9" ht="15.75">
      <c r="A31" s="122"/>
      <c r="B31" s="134"/>
      <c r="C31" s="3">
        <v>2014</v>
      </c>
      <c r="D31" s="16">
        <f>E31+F31+G31</f>
        <v>0</v>
      </c>
      <c r="E31" s="13"/>
      <c r="F31" s="13"/>
      <c r="G31" s="13">
        <v>0</v>
      </c>
      <c r="H31" s="126"/>
      <c r="I31" s="133"/>
    </row>
    <row r="32" spans="1:9" ht="15.75">
      <c r="A32" s="122"/>
      <c r="B32" s="134"/>
      <c r="C32" s="3">
        <v>2015</v>
      </c>
      <c r="D32" s="16">
        <f>E32+F32+G32</f>
        <v>1500</v>
      </c>
      <c r="E32" s="13"/>
      <c r="F32" s="13"/>
      <c r="G32" s="13">
        <v>1500</v>
      </c>
      <c r="H32" s="126"/>
      <c r="I32" s="133"/>
    </row>
    <row r="33" spans="1:9" ht="15.75">
      <c r="A33" s="122"/>
      <c r="B33" s="134"/>
      <c r="C33" s="3">
        <v>2016</v>
      </c>
      <c r="D33" s="16">
        <f>E33+F33+G33</f>
        <v>0</v>
      </c>
      <c r="E33" s="13"/>
      <c r="F33" s="13"/>
      <c r="G33" s="13">
        <v>0</v>
      </c>
      <c r="H33" s="126"/>
      <c r="I33" s="133"/>
    </row>
    <row r="34" spans="1:9" ht="15" customHeight="1">
      <c r="A34" s="122"/>
      <c r="B34" s="134"/>
      <c r="C34" s="3">
        <v>2017</v>
      </c>
      <c r="D34" s="16">
        <f>E34+F34+G34</f>
        <v>0</v>
      </c>
      <c r="E34" s="13"/>
      <c r="F34" s="13"/>
      <c r="G34" s="13">
        <v>0</v>
      </c>
      <c r="H34" s="126"/>
      <c r="I34" s="133"/>
    </row>
    <row r="35" spans="1:9" ht="15.75" customHeight="1">
      <c r="A35" s="122" t="s">
        <v>14</v>
      </c>
      <c r="B35" s="134" t="s">
        <v>121</v>
      </c>
      <c r="C35" s="3" t="s">
        <v>29</v>
      </c>
      <c r="D35" s="16">
        <f>D36+D37+D38+D39+D40</f>
        <v>1500</v>
      </c>
      <c r="E35" s="16"/>
      <c r="F35" s="16"/>
      <c r="G35" s="16">
        <f>G36+G37+G38+G39+G40</f>
        <v>1500</v>
      </c>
      <c r="H35" s="126" t="s">
        <v>93</v>
      </c>
      <c r="I35" s="133"/>
    </row>
    <row r="36" spans="1:9" ht="15.75">
      <c r="A36" s="122"/>
      <c r="B36" s="134"/>
      <c r="C36" s="3">
        <v>2013</v>
      </c>
      <c r="D36" s="16">
        <f>E36+F36+G36</f>
        <v>0</v>
      </c>
      <c r="E36" s="13"/>
      <c r="F36" s="13"/>
      <c r="G36" s="13">
        <v>0</v>
      </c>
      <c r="H36" s="126"/>
      <c r="I36" s="133"/>
    </row>
    <row r="37" spans="1:9" ht="15.75" customHeight="1">
      <c r="A37" s="122"/>
      <c r="B37" s="134"/>
      <c r="C37" s="3">
        <v>2014</v>
      </c>
      <c r="D37" s="16">
        <f>E37+F37+G37</f>
        <v>1500</v>
      </c>
      <c r="E37" s="13"/>
      <c r="F37" s="13"/>
      <c r="G37" s="13">
        <v>1500</v>
      </c>
      <c r="H37" s="126"/>
      <c r="I37" s="133"/>
    </row>
    <row r="38" spans="1:9" ht="15.75" customHeight="1" outlineLevel="1">
      <c r="A38" s="122"/>
      <c r="B38" s="134"/>
      <c r="C38" s="3">
        <v>2015</v>
      </c>
      <c r="D38" s="16">
        <f>E38+F38+G38</f>
        <v>0</v>
      </c>
      <c r="E38" s="13"/>
      <c r="F38" s="13"/>
      <c r="G38" s="13">
        <v>0</v>
      </c>
      <c r="H38" s="126"/>
      <c r="I38" s="133"/>
    </row>
    <row r="39" spans="1:9" ht="15.75" customHeight="1" outlineLevel="1">
      <c r="A39" s="122"/>
      <c r="B39" s="134"/>
      <c r="C39" s="3">
        <v>2016</v>
      </c>
      <c r="D39" s="16">
        <f>E39+F39+G39</f>
        <v>0</v>
      </c>
      <c r="E39" s="13"/>
      <c r="F39" s="13"/>
      <c r="G39" s="13">
        <v>0</v>
      </c>
      <c r="H39" s="126"/>
      <c r="I39" s="133"/>
    </row>
    <row r="40" spans="1:9" ht="15.75" customHeight="1" outlineLevel="1">
      <c r="A40" s="122"/>
      <c r="B40" s="134"/>
      <c r="C40" s="3">
        <v>2017</v>
      </c>
      <c r="D40" s="16">
        <f>E40+F40+G40</f>
        <v>0</v>
      </c>
      <c r="E40" s="13"/>
      <c r="F40" s="13"/>
      <c r="G40" s="13">
        <v>0</v>
      </c>
      <c r="H40" s="126"/>
      <c r="I40" s="133"/>
    </row>
    <row r="41" spans="1:9" ht="2.25" customHeight="1" hidden="1">
      <c r="A41" s="135" t="s">
        <v>17</v>
      </c>
      <c r="B41" s="136"/>
      <c r="C41" s="25" t="s">
        <v>29</v>
      </c>
      <c r="D41" s="16">
        <f>D42+D43+D44+D45+D46</f>
        <v>3000</v>
      </c>
      <c r="E41" s="16"/>
      <c r="F41" s="16"/>
      <c r="G41" s="16">
        <f>G42+G43+G44+G45+G46</f>
        <v>3000</v>
      </c>
      <c r="H41" s="96"/>
      <c r="I41" s="96"/>
    </row>
    <row r="42" spans="1:9" ht="15.75" customHeight="1" hidden="1">
      <c r="A42" s="135"/>
      <c r="B42" s="137"/>
      <c r="C42" s="25">
        <v>2013</v>
      </c>
      <c r="D42" s="16">
        <f>D48+D54</f>
        <v>0</v>
      </c>
      <c r="E42" s="16"/>
      <c r="F42" s="16"/>
      <c r="G42" s="16">
        <f>G48+G54</f>
        <v>0</v>
      </c>
      <c r="H42" s="96"/>
      <c r="I42" s="96"/>
    </row>
    <row r="43" spans="1:9" ht="15.75" customHeight="1" hidden="1">
      <c r="A43" s="135"/>
      <c r="B43" s="137"/>
      <c r="C43" s="25">
        <v>2014</v>
      </c>
      <c r="D43" s="16">
        <f>D49+D55</f>
        <v>0</v>
      </c>
      <c r="E43" s="16"/>
      <c r="F43" s="16"/>
      <c r="G43" s="16">
        <f>G49+G55</f>
        <v>0</v>
      </c>
      <c r="H43" s="96"/>
      <c r="I43" s="96"/>
    </row>
    <row r="44" spans="1:9" ht="15.75" customHeight="1" hidden="1">
      <c r="A44" s="135"/>
      <c r="B44" s="137"/>
      <c r="C44" s="25">
        <v>2015</v>
      </c>
      <c r="D44" s="16">
        <f>D50+D56</f>
        <v>0</v>
      </c>
      <c r="E44" s="16"/>
      <c r="F44" s="16"/>
      <c r="G44" s="16">
        <f>G50+G56</f>
        <v>0</v>
      </c>
      <c r="H44" s="96"/>
      <c r="I44" s="96"/>
    </row>
    <row r="45" spans="1:9" ht="15.75" customHeight="1" hidden="1">
      <c r="A45" s="135"/>
      <c r="B45" s="137"/>
      <c r="C45" s="25">
        <v>2016</v>
      </c>
      <c r="D45" s="16">
        <f>D51+D57</f>
        <v>1500</v>
      </c>
      <c r="E45" s="16"/>
      <c r="F45" s="16"/>
      <c r="G45" s="16">
        <f>G51+G57</f>
        <v>1500</v>
      </c>
      <c r="H45" s="96"/>
      <c r="I45" s="96"/>
    </row>
    <row r="46" spans="1:9" ht="15.75" customHeight="1" hidden="1">
      <c r="A46" s="135"/>
      <c r="B46" s="138"/>
      <c r="C46" s="25">
        <v>2017</v>
      </c>
      <c r="D46" s="16">
        <f>D52+D58</f>
        <v>1500</v>
      </c>
      <c r="E46" s="16"/>
      <c r="F46" s="16"/>
      <c r="G46" s="16">
        <f>G52+G58</f>
        <v>1500</v>
      </c>
      <c r="H46" s="96"/>
      <c r="I46" s="96"/>
    </row>
    <row r="47" spans="1:9" ht="15.75" customHeight="1" outlineLevel="1">
      <c r="A47" s="122" t="s">
        <v>381</v>
      </c>
      <c r="B47" s="134" t="s">
        <v>122</v>
      </c>
      <c r="C47" s="3" t="s">
        <v>29</v>
      </c>
      <c r="D47" s="16">
        <f>D48+D49+D50+D51+D52</f>
        <v>1500</v>
      </c>
      <c r="E47" s="16"/>
      <c r="F47" s="16"/>
      <c r="G47" s="16">
        <f>G48+G49+G50+G51+G52</f>
        <v>1500</v>
      </c>
      <c r="H47" s="126" t="s">
        <v>93</v>
      </c>
      <c r="I47" s="133"/>
    </row>
    <row r="48" spans="1:9" ht="15.75" customHeight="1" outlineLevel="1">
      <c r="A48" s="122"/>
      <c r="B48" s="134"/>
      <c r="C48" s="3">
        <v>2013</v>
      </c>
      <c r="D48" s="16">
        <f>E48+F48+G48</f>
        <v>0</v>
      </c>
      <c r="E48" s="13"/>
      <c r="F48" s="13"/>
      <c r="G48" s="13">
        <v>0</v>
      </c>
      <c r="H48" s="126"/>
      <c r="I48" s="133"/>
    </row>
    <row r="49" spans="1:9" ht="15.75" customHeight="1" outlineLevel="1">
      <c r="A49" s="122"/>
      <c r="B49" s="134"/>
      <c r="C49" s="3">
        <v>2014</v>
      </c>
      <c r="D49" s="16">
        <f>E49+F49+G49</f>
        <v>0</v>
      </c>
      <c r="E49" s="13"/>
      <c r="F49" s="13"/>
      <c r="G49" s="13">
        <v>0</v>
      </c>
      <c r="H49" s="126"/>
      <c r="I49" s="133"/>
    </row>
    <row r="50" spans="1:9" ht="15.75" customHeight="1" outlineLevel="1">
      <c r="A50" s="122"/>
      <c r="B50" s="134"/>
      <c r="C50" s="3">
        <v>2015</v>
      </c>
      <c r="D50" s="16">
        <f>E50+F50+G50</f>
        <v>0</v>
      </c>
      <c r="E50" s="13"/>
      <c r="F50" s="13"/>
      <c r="G50" s="13">
        <v>0</v>
      </c>
      <c r="H50" s="126"/>
      <c r="I50" s="133"/>
    </row>
    <row r="51" spans="1:9" ht="15.75" customHeight="1" outlineLevel="1">
      <c r="A51" s="122"/>
      <c r="B51" s="134"/>
      <c r="C51" s="3">
        <v>2016</v>
      </c>
      <c r="D51" s="16">
        <f>E51+F51+G51</f>
        <v>1500</v>
      </c>
      <c r="E51" s="13"/>
      <c r="F51" s="13"/>
      <c r="G51" s="13">
        <v>1500</v>
      </c>
      <c r="H51" s="126"/>
      <c r="I51" s="133"/>
    </row>
    <row r="52" spans="1:9" ht="15.75" customHeight="1" outlineLevel="1">
      <c r="A52" s="122"/>
      <c r="B52" s="134"/>
      <c r="C52" s="3">
        <v>2017</v>
      </c>
      <c r="D52" s="16">
        <f>E52+F52+G52</f>
        <v>0</v>
      </c>
      <c r="E52" s="13"/>
      <c r="F52" s="13"/>
      <c r="G52" s="13">
        <v>0</v>
      </c>
      <c r="H52" s="126"/>
      <c r="I52" s="133"/>
    </row>
    <row r="53" spans="1:9" ht="15.75" customHeight="1" outlineLevel="1">
      <c r="A53" s="122" t="s">
        <v>382</v>
      </c>
      <c r="B53" s="134" t="s">
        <v>123</v>
      </c>
      <c r="C53" s="3" t="s">
        <v>29</v>
      </c>
      <c r="D53" s="16">
        <f>D54+D55+D56+D57+D58</f>
        <v>1500</v>
      </c>
      <c r="E53" s="16"/>
      <c r="F53" s="16"/>
      <c r="G53" s="16">
        <f>G54+G55+G56+G57+G58</f>
        <v>1500</v>
      </c>
      <c r="H53" s="126" t="s">
        <v>93</v>
      </c>
      <c r="I53" s="133"/>
    </row>
    <row r="54" spans="1:9" ht="15.75" customHeight="1" outlineLevel="1">
      <c r="A54" s="122"/>
      <c r="B54" s="134"/>
      <c r="C54" s="3">
        <v>2013</v>
      </c>
      <c r="D54" s="16">
        <f>E54+F54+G54</f>
        <v>0</v>
      </c>
      <c r="E54" s="13"/>
      <c r="F54" s="13"/>
      <c r="G54" s="13">
        <v>0</v>
      </c>
      <c r="H54" s="126"/>
      <c r="I54" s="133"/>
    </row>
    <row r="55" spans="1:9" ht="15.75" customHeight="1" outlineLevel="1">
      <c r="A55" s="122"/>
      <c r="B55" s="134"/>
      <c r="C55" s="3">
        <v>2014</v>
      </c>
      <c r="D55" s="16">
        <f>E55+F55+G55</f>
        <v>0</v>
      </c>
      <c r="E55" s="13"/>
      <c r="F55" s="13"/>
      <c r="G55" s="13">
        <v>0</v>
      </c>
      <c r="H55" s="126"/>
      <c r="I55" s="133"/>
    </row>
    <row r="56" spans="1:9" ht="15.75" customHeight="1" outlineLevel="1">
      <c r="A56" s="122"/>
      <c r="B56" s="134"/>
      <c r="C56" s="3">
        <v>2015</v>
      </c>
      <c r="D56" s="16">
        <f>E56+F56+G56</f>
        <v>0</v>
      </c>
      <c r="E56" s="13"/>
      <c r="F56" s="13"/>
      <c r="G56" s="13">
        <v>0</v>
      </c>
      <c r="H56" s="126"/>
      <c r="I56" s="133"/>
    </row>
    <row r="57" spans="1:9" ht="15.75" customHeight="1" outlineLevel="1">
      <c r="A57" s="122"/>
      <c r="B57" s="134"/>
      <c r="C57" s="3">
        <v>2016</v>
      </c>
      <c r="D57" s="16">
        <f>E57+F57+G57</f>
        <v>0</v>
      </c>
      <c r="E57" s="13"/>
      <c r="F57" s="13"/>
      <c r="G57" s="13">
        <v>0</v>
      </c>
      <c r="H57" s="126"/>
      <c r="I57" s="133"/>
    </row>
    <row r="58" spans="1:9" ht="15.75" customHeight="1" outlineLevel="1">
      <c r="A58" s="122"/>
      <c r="B58" s="134"/>
      <c r="C58" s="3">
        <v>2017</v>
      </c>
      <c r="D58" s="16">
        <f>E58+F58+G58</f>
        <v>1500</v>
      </c>
      <c r="E58" s="13"/>
      <c r="F58" s="13"/>
      <c r="G58" s="13">
        <v>1500</v>
      </c>
      <c r="H58" s="126"/>
      <c r="I58" s="133"/>
    </row>
    <row r="59" spans="1:9" ht="15.75" customHeight="1" hidden="1">
      <c r="A59" s="122" t="s">
        <v>19</v>
      </c>
      <c r="B59" s="134"/>
      <c r="C59" s="3" t="s">
        <v>29</v>
      </c>
      <c r="D59" s="16">
        <f>D60+D61+D62+D63+D64</f>
        <v>0</v>
      </c>
      <c r="E59" s="16"/>
      <c r="F59" s="16"/>
      <c r="G59" s="16"/>
      <c r="H59" s="126"/>
      <c r="I59" s="133"/>
    </row>
    <row r="60" spans="1:9" ht="15.75" customHeight="1" hidden="1">
      <c r="A60" s="122"/>
      <c r="B60" s="134"/>
      <c r="C60" s="3">
        <v>2013</v>
      </c>
      <c r="D60" s="16">
        <f>E60+F60+G60</f>
        <v>0</v>
      </c>
      <c r="E60" s="13"/>
      <c r="F60" s="13"/>
      <c r="G60" s="13"/>
      <c r="H60" s="126"/>
      <c r="I60" s="133"/>
    </row>
    <row r="61" spans="1:9" ht="15.75" customHeight="1" hidden="1">
      <c r="A61" s="122"/>
      <c r="B61" s="134"/>
      <c r="C61" s="3">
        <v>2014</v>
      </c>
      <c r="D61" s="16">
        <f>E61+F61+G61</f>
        <v>0</v>
      </c>
      <c r="E61" s="13"/>
      <c r="F61" s="13"/>
      <c r="G61" s="13"/>
      <c r="H61" s="126"/>
      <c r="I61" s="133"/>
    </row>
    <row r="62" spans="1:9" ht="15.75" customHeight="1" hidden="1">
      <c r="A62" s="122"/>
      <c r="B62" s="134"/>
      <c r="C62" s="3">
        <v>2015</v>
      </c>
      <c r="D62" s="16">
        <f>E62+F62+G62</f>
        <v>0</v>
      </c>
      <c r="E62" s="13"/>
      <c r="F62" s="13"/>
      <c r="G62" s="13"/>
      <c r="H62" s="126"/>
      <c r="I62" s="133"/>
    </row>
    <row r="63" spans="1:9" ht="20.25" customHeight="1" hidden="1">
      <c r="A63" s="122"/>
      <c r="B63" s="134"/>
      <c r="C63" s="3">
        <v>2016</v>
      </c>
      <c r="D63" s="16">
        <f>E63+F63+G63</f>
        <v>0</v>
      </c>
      <c r="E63" s="13"/>
      <c r="F63" s="13"/>
      <c r="G63" s="13"/>
      <c r="H63" s="126"/>
      <c r="I63" s="133"/>
    </row>
    <row r="64" spans="1:9" ht="20.25" customHeight="1" hidden="1">
      <c r="A64" s="122"/>
      <c r="B64" s="134"/>
      <c r="C64" s="3">
        <v>2017</v>
      </c>
      <c r="D64" s="16">
        <f>E64+F64+G64</f>
        <v>0</v>
      </c>
      <c r="E64" s="13"/>
      <c r="F64" s="13"/>
      <c r="G64" s="13"/>
      <c r="H64" s="126"/>
      <c r="I64" s="133"/>
    </row>
    <row r="65" spans="1:9" ht="15.75">
      <c r="A65" s="21"/>
      <c r="B65" s="4"/>
      <c r="C65" s="5"/>
      <c r="D65" s="8"/>
      <c r="E65" s="17"/>
      <c r="F65" s="17"/>
      <c r="G65" s="17"/>
      <c r="H65" s="4"/>
      <c r="I65" s="4"/>
    </row>
    <row r="66" spans="1:9" ht="33" customHeight="1">
      <c r="A66" s="88" t="s">
        <v>355</v>
      </c>
      <c r="B66" s="88"/>
      <c r="C66" s="88"/>
      <c r="D66" s="72"/>
      <c r="E66" s="72"/>
      <c r="F66" s="72"/>
      <c r="G66" s="73"/>
      <c r="H66" s="73" t="s">
        <v>356</v>
      </c>
      <c r="I66" s="73"/>
    </row>
    <row r="67" spans="1:9" ht="15.75">
      <c r="A67" s="155"/>
      <c r="B67" s="155"/>
      <c r="C67" s="5"/>
      <c r="D67" s="8"/>
      <c r="E67" s="17"/>
      <c r="F67" s="17"/>
      <c r="G67" s="17"/>
      <c r="H67" s="4"/>
      <c r="I67" s="6"/>
    </row>
  </sheetData>
  <sheetProtection/>
  <mergeCells count="50">
    <mergeCell ref="D7:G7"/>
    <mergeCell ref="H7:H8"/>
    <mergeCell ref="I7:I8"/>
    <mergeCell ref="A10:A15"/>
    <mergeCell ref="B10:B15"/>
    <mergeCell ref="H10:H15"/>
    <mergeCell ref="I10:I15"/>
    <mergeCell ref="I23:I28"/>
    <mergeCell ref="A16:I16"/>
    <mergeCell ref="A2:I2"/>
    <mergeCell ref="A3:I3"/>
    <mergeCell ref="A4:I4"/>
    <mergeCell ref="A5:I5"/>
    <mergeCell ref="A6:I6"/>
    <mergeCell ref="A7:A8"/>
    <mergeCell ref="B7:B8"/>
    <mergeCell ref="C7:C8"/>
    <mergeCell ref="B35:B40"/>
    <mergeCell ref="H35:H40"/>
    <mergeCell ref="I35:I40"/>
    <mergeCell ref="A17:A22"/>
    <mergeCell ref="B17:B22"/>
    <mergeCell ref="H17:H22"/>
    <mergeCell ref="I17:I22"/>
    <mergeCell ref="A23:A28"/>
    <mergeCell ref="B23:B28"/>
    <mergeCell ref="H23:H28"/>
    <mergeCell ref="I41:I46"/>
    <mergeCell ref="A47:A52"/>
    <mergeCell ref="B47:B52"/>
    <mergeCell ref="H47:H52"/>
    <mergeCell ref="I47:I52"/>
    <mergeCell ref="A29:A34"/>
    <mergeCell ref="B29:B34"/>
    <mergeCell ref="H29:H34"/>
    <mergeCell ref="I29:I34"/>
    <mergeCell ref="A35:A40"/>
    <mergeCell ref="A41:A46"/>
    <mergeCell ref="B41:B46"/>
    <mergeCell ref="H41:H46"/>
    <mergeCell ref="A53:A58"/>
    <mergeCell ref="B53:B58"/>
    <mergeCell ref="H53:H58"/>
    <mergeCell ref="I53:I58"/>
    <mergeCell ref="A59:A64"/>
    <mergeCell ref="B59:B64"/>
    <mergeCell ref="H59:H64"/>
    <mergeCell ref="I59:I64"/>
    <mergeCell ref="A67:B67"/>
    <mergeCell ref="A66:C66"/>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2" r:id="rId3"/>
  <legacyDrawing r:id="rId2"/>
</worksheet>
</file>

<file path=xl/worksheets/sheet13.xml><?xml version="1.0" encoding="utf-8"?>
<worksheet xmlns="http://schemas.openxmlformats.org/spreadsheetml/2006/main" xmlns:r="http://schemas.openxmlformats.org/officeDocument/2006/relationships">
  <dimension ref="A1:I91"/>
  <sheetViews>
    <sheetView zoomScalePageLayoutView="0" workbookViewId="0" topLeftCell="A55">
      <selection activeCell="F19" sqref="F19"/>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110</v>
      </c>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195" t="s">
        <v>28</v>
      </c>
      <c r="C10" s="11" t="s">
        <v>30</v>
      </c>
      <c r="D10" s="15">
        <f>E10+F10+G10</f>
        <v>0</v>
      </c>
      <c r="E10" s="15">
        <f>E11+E12+E13+E14+E15</f>
        <v>0</v>
      </c>
      <c r="F10" s="15">
        <f>F11+F12+F13+F14+F15</f>
        <v>0</v>
      </c>
      <c r="G10" s="15">
        <f>G11+G12+G13+G14+G15</f>
        <v>0</v>
      </c>
      <c r="H10" s="96"/>
      <c r="I10" s="96"/>
    </row>
    <row r="11" spans="1:9" ht="15.75">
      <c r="A11" s="91"/>
      <c r="B11" s="196"/>
      <c r="C11" s="12">
        <v>2013</v>
      </c>
      <c r="D11" s="16"/>
      <c r="E11" s="16"/>
      <c r="F11" s="16"/>
      <c r="G11" s="16"/>
      <c r="H11" s="96"/>
      <c r="I11" s="96"/>
    </row>
    <row r="12" spans="1:9" ht="15.75">
      <c r="A12" s="91"/>
      <c r="B12" s="196"/>
      <c r="C12" s="12">
        <v>2014</v>
      </c>
      <c r="D12" s="16"/>
      <c r="E12" s="16"/>
      <c r="F12" s="16"/>
      <c r="G12" s="16"/>
      <c r="H12" s="96"/>
      <c r="I12" s="96"/>
    </row>
    <row r="13" spans="1:9" ht="15.75">
      <c r="A13" s="91"/>
      <c r="B13" s="196"/>
      <c r="C13" s="12">
        <v>2015</v>
      </c>
      <c r="D13" s="16"/>
      <c r="E13" s="16"/>
      <c r="F13" s="16"/>
      <c r="G13" s="16"/>
      <c r="H13" s="96"/>
      <c r="I13" s="96"/>
    </row>
    <row r="14" spans="1:9" ht="15.75">
      <c r="A14" s="91"/>
      <c r="B14" s="196"/>
      <c r="C14" s="12">
        <v>2016</v>
      </c>
      <c r="D14" s="16"/>
      <c r="E14" s="16"/>
      <c r="F14" s="16"/>
      <c r="G14" s="16"/>
      <c r="H14" s="96"/>
      <c r="I14" s="96"/>
    </row>
    <row r="15" spans="1:9" ht="15.75">
      <c r="A15" s="92"/>
      <c r="B15" s="197"/>
      <c r="C15" s="12">
        <v>2017</v>
      </c>
      <c r="D15" s="16"/>
      <c r="E15" s="16"/>
      <c r="F15" s="16"/>
      <c r="G15" s="16"/>
      <c r="H15" s="96"/>
      <c r="I15" s="96"/>
    </row>
    <row r="16" spans="1:9" ht="15.75">
      <c r="A16" s="152" t="s">
        <v>77</v>
      </c>
      <c r="B16" s="153"/>
      <c r="C16" s="153"/>
      <c r="D16" s="153"/>
      <c r="E16" s="153"/>
      <c r="F16" s="153"/>
      <c r="G16" s="153"/>
      <c r="H16" s="153"/>
      <c r="I16" s="154"/>
    </row>
    <row r="17" spans="1:9" ht="15.75">
      <c r="A17" s="135" t="s">
        <v>13</v>
      </c>
      <c r="B17" s="136" t="s">
        <v>78</v>
      </c>
      <c r="C17" s="12" t="s">
        <v>29</v>
      </c>
      <c r="D17" s="16"/>
      <c r="E17" s="16"/>
      <c r="F17" s="16"/>
      <c r="G17" s="16"/>
      <c r="H17" s="96"/>
      <c r="I17" s="96"/>
    </row>
    <row r="18" spans="1:9" ht="15.75">
      <c r="A18" s="135"/>
      <c r="B18" s="137"/>
      <c r="C18" s="12">
        <v>2013</v>
      </c>
      <c r="D18" s="16"/>
      <c r="E18" s="16"/>
      <c r="F18" s="16"/>
      <c r="G18" s="16"/>
      <c r="H18" s="96"/>
      <c r="I18" s="96"/>
    </row>
    <row r="19" spans="1:9" ht="15.75">
      <c r="A19" s="135"/>
      <c r="B19" s="137"/>
      <c r="C19" s="12">
        <v>2014</v>
      </c>
      <c r="D19" s="16"/>
      <c r="E19" s="16"/>
      <c r="F19" s="16"/>
      <c r="G19" s="16"/>
      <c r="H19" s="96"/>
      <c r="I19" s="96"/>
    </row>
    <row r="20" spans="1:9" ht="15.75">
      <c r="A20" s="135"/>
      <c r="B20" s="137"/>
      <c r="C20" s="12">
        <v>2015</v>
      </c>
      <c r="D20" s="16"/>
      <c r="E20" s="16"/>
      <c r="F20" s="16"/>
      <c r="G20" s="16"/>
      <c r="H20" s="96"/>
      <c r="I20" s="96"/>
    </row>
    <row r="21" spans="1:9" ht="15.75">
      <c r="A21" s="135"/>
      <c r="B21" s="137"/>
      <c r="C21" s="12">
        <v>2016</v>
      </c>
      <c r="D21" s="16"/>
      <c r="E21" s="16"/>
      <c r="F21" s="16"/>
      <c r="G21" s="16"/>
      <c r="H21" s="96"/>
      <c r="I21" s="96"/>
    </row>
    <row r="22" spans="1:9" ht="15.75">
      <c r="A22" s="135"/>
      <c r="B22" s="138"/>
      <c r="C22" s="12">
        <v>2017</v>
      </c>
      <c r="D22" s="16"/>
      <c r="E22" s="16"/>
      <c r="F22" s="16"/>
      <c r="G22" s="16"/>
      <c r="H22" s="96"/>
      <c r="I22" s="96"/>
    </row>
    <row r="23" spans="1:9" ht="15.75">
      <c r="A23" s="122" t="s">
        <v>31</v>
      </c>
      <c r="B23" s="134"/>
      <c r="C23" s="3" t="s">
        <v>29</v>
      </c>
      <c r="D23" s="16">
        <f>D24+D25+D26+D27+D28</f>
        <v>0</v>
      </c>
      <c r="E23" s="16"/>
      <c r="F23" s="16"/>
      <c r="G23" s="16"/>
      <c r="H23" s="126"/>
      <c r="I23" s="133"/>
    </row>
    <row r="24" spans="1:9" ht="15.75">
      <c r="A24" s="122"/>
      <c r="B24" s="134"/>
      <c r="C24" s="3">
        <v>2013</v>
      </c>
      <c r="D24" s="16">
        <f>E24+F24+G24</f>
        <v>0</v>
      </c>
      <c r="E24" s="13"/>
      <c r="F24" s="13"/>
      <c r="G24" s="13"/>
      <c r="H24" s="126"/>
      <c r="I24" s="133"/>
    </row>
    <row r="25" spans="1:9" ht="15.75">
      <c r="A25" s="122"/>
      <c r="B25" s="134"/>
      <c r="C25" s="3">
        <v>2014</v>
      </c>
      <c r="D25" s="16">
        <f>E25+F25+G25</f>
        <v>0</v>
      </c>
      <c r="E25" s="13"/>
      <c r="F25" s="13"/>
      <c r="G25" s="13"/>
      <c r="H25" s="126"/>
      <c r="I25" s="133"/>
    </row>
    <row r="26" spans="1:9" ht="15.75">
      <c r="A26" s="122"/>
      <c r="B26" s="134"/>
      <c r="C26" s="3">
        <v>2015</v>
      </c>
      <c r="D26" s="16">
        <f>E26+F26+G26</f>
        <v>0</v>
      </c>
      <c r="E26" s="13"/>
      <c r="F26" s="13"/>
      <c r="G26" s="13"/>
      <c r="H26" s="126"/>
      <c r="I26" s="133"/>
    </row>
    <row r="27" spans="1:9" ht="15.75">
      <c r="A27" s="122"/>
      <c r="B27" s="134"/>
      <c r="C27" s="3">
        <v>2016</v>
      </c>
      <c r="D27" s="16">
        <f>E27+F27+G27</f>
        <v>0</v>
      </c>
      <c r="E27" s="13"/>
      <c r="F27" s="13"/>
      <c r="G27" s="13"/>
      <c r="H27" s="126"/>
      <c r="I27" s="133"/>
    </row>
    <row r="28" spans="1:9" ht="15.75">
      <c r="A28" s="122"/>
      <c r="B28" s="134"/>
      <c r="C28" s="3">
        <v>2017</v>
      </c>
      <c r="D28" s="16">
        <f>E28+F28+G28</f>
        <v>0</v>
      </c>
      <c r="E28" s="13"/>
      <c r="F28" s="13"/>
      <c r="G28" s="13"/>
      <c r="H28" s="126"/>
      <c r="I28" s="133"/>
    </row>
    <row r="29" spans="1:9" ht="15.75">
      <c r="A29" s="122" t="s">
        <v>32</v>
      </c>
      <c r="B29" s="134"/>
      <c r="C29" s="3" t="s">
        <v>29</v>
      </c>
      <c r="D29" s="16">
        <f>D30+D31+D32+D33+D34</f>
        <v>0</v>
      </c>
      <c r="E29" s="16"/>
      <c r="F29" s="16"/>
      <c r="G29" s="16"/>
      <c r="H29" s="126"/>
      <c r="I29" s="133"/>
    </row>
    <row r="30" spans="1:9" ht="15.75">
      <c r="A30" s="122"/>
      <c r="B30" s="134"/>
      <c r="C30" s="3">
        <v>2013</v>
      </c>
      <c r="D30" s="16">
        <f>E30+F30+G30</f>
        <v>0</v>
      </c>
      <c r="E30" s="13"/>
      <c r="F30" s="13"/>
      <c r="G30" s="13"/>
      <c r="H30" s="126"/>
      <c r="I30" s="133"/>
    </row>
    <row r="31" spans="1:9" ht="15.75">
      <c r="A31" s="122"/>
      <c r="B31" s="134"/>
      <c r="C31" s="3">
        <v>2014</v>
      </c>
      <c r="D31" s="16">
        <f>E31+F31+G31</f>
        <v>0</v>
      </c>
      <c r="E31" s="13"/>
      <c r="F31" s="13"/>
      <c r="G31" s="13"/>
      <c r="H31" s="126"/>
      <c r="I31" s="133"/>
    </row>
    <row r="32" spans="1:9" ht="15.75">
      <c r="A32" s="122"/>
      <c r="B32" s="134"/>
      <c r="C32" s="3">
        <v>2015</v>
      </c>
      <c r="D32" s="16">
        <f>E32+F32+G32</f>
        <v>0</v>
      </c>
      <c r="E32" s="13"/>
      <c r="F32" s="13"/>
      <c r="G32" s="13"/>
      <c r="H32" s="126"/>
      <c r="I32" s="133"/>
    </row>
    <row r="33" spans="1:9" ht="15.75">
      <c r="A33" s="122"/>
      <c r="B33" s="134"/>
      <c r="C33" s="3">
        <v>2016</v>
      </c>
      <c r="D33" s="16">
        <f>E33+F33+G33</f>
        <v>0</v>
      </c>
      <c r="E33" s="13"/>
      <c r="F33" s="13"/>
      <c r="G33" s="13"/>
      <c r="H33" s="126"/>
      <c r="I33" s="133"/>
    </row>
    <row r="34" spans="1:9" ht="15.75">
      <c r="A34" s="122"/>
      <c r="B34" s="134"/>
      <c r="C34" s="3">
        <v>2017</v>
      </c>
      <c r="D34" s="16">
        <f>E34+F34+G34</f>
        <v>0</v>
      </c>
      <c r="E34" s="13"/>
      <c r="F34" s="13"/>
      <c r="G34" s="13"/>
      <c r="H34" s="126"/>
      <c r="I34" s="133"/>
    </row>
    <row r="35" spans="1:9" ht="15.75">
      <c r="A35" s="122" t="s">
        <v>15</v>
      </c>
      <c r="B35" s="134"/>
      <c r="C35" s="3" t="s">
        <v>29</v>
      </c>
      <c r="D35" s="16">
        <f>D36+D37+D38+D39+D40</f>
        <v>0</v>
      </c>
      <c r="E35" s="16"/>
      <c r="F35" s="16"/>
      <c r="G35" s="16"/>
      <c r="H35" s="126"/>
      <c r="I35" s="133"/>
    </row>
    <row r="36" spans="1:9" ht="15.75">
      <c r="A36" s="122"/>
      <c r="B36" s="134"/>
      <c r="C36" s="3">
        <v>2013</v>
      </c>
      <c r="D36" s="16">
        <f>E36+F36+G36</f>
        <v>0</v>
      </c>
      <c r="E36" s="13"/>
      <c r="F36" s="13"/>
      <c r="G36" s="13"/>
      <c r="H36" s="126"/>
      <c r="I36" s="133"/>
    </row>
    <row r="37" spans="1:9" ht="15.75">
      <c r="A37" s="122"/>
      <c r="B37" s="134"/>
      <c r="C37" s="3">
        <v>2014</v>
      </c>
      <c r="D37" s="16">
        <f>E37+F37+G37</f>
        <v>0</v>
      </c>
      <c r="E37" s="13"/>
      <c r="F37" s="13"/>
      <c r="G37" s="13"/>
      <c r="H37" s="126"/>
      <c r="I37" s="133"/>
    </row>
    <row r="38" spans="1:9" ht="15.75">
      <c r="A38" s="122"/>
      <c r="B38" s="134"/>
      <c r="C38" s="3">
        <v>2015</v>
      </c>
      <c r="D38" s="16">
        <f>E38+F38+G38</f>
        <v>0</v>
      </c>
      <c r="E38" s="13"/>
      <c r="F38" s="13"/>
      <c r="G38" s="13"/>
      <c r="H38" s="126"/>
      <c r="I38" s="133"/>
    </row>
    <row r="39" spans="1:9" ht="15.75">
      <c r="A39" s="122"/>
      <c r="B39" s="134"/>
      <c r="C39" s="3">
        <v>2016</v>
      </c>
      <c r="D39" s="16">
        <f>E39+F39+G39</f>
        <v>0</v>
      </c>
      <c r="E39" s="13"/>
      <c r="F39" s="13"/>
      <c r="G39" s="13"/>
      <c r="H39" s="126"/>
      <c r="I39" s="133"/>
    </row>
    <row r="40" spans="1:9" ht="15.75">
      <c r="A40" s="122"/>
      <c r="B40" s="134"/>
      <c r="C40" s="3">
        <v>2017</v>
      </c>
      <c r="D40" s="16">
        <f>E40+F40+G40</f>
        <v>0</v>
      </c>
      <c r="E40" s="13"/>
      <c r="F40" s="13"/>
      <c r="G40" s="13"/>
      <c r="H40" s="126"/>
      <c r="I40" s="133"/>
    </row>
    <row r="41" spans="1:9" ht="15.75">
      <c r="A41" s="135" t="s">
        <v>17</v>
      </c>
      <c r="B41" s="136" t="s">
        <v>79</v>
      </c>
      <c r="C41" s="12" t="s">
        <v>29</v>
      </c>
      <c r="D41" s="16"/>
      <c r="E41" s="16"/>
      <c r="F41" s="16"/>
      <c r="G41" s="16"/>
      <c r="H41" s="96"/>
      <c r="I41" s="96"/>
    </row>
    <row r="42" spans="1:9" ht="15.75">
      <c r="A42" s="135"/>
      <c r="B42" s="137"/>
      <c r="C42" s="12">
        <v>2013</v>
      </c>
      <c r="D42" s="16"/>
      <c r="E42" s="16"/>
      <c r="F42" s="16"/>
      <c r="G42" s="16"/>
      <c r="H42" s="96"/>
      <c r="I42" s="96"/>
    </row>
    <row r="43" spans="1:9" ht="15.75">
      <c r="A43" s="135"/>
      <c r="B43" s="137"/>
      <c r="C43" s="12">
        <v>2014</v>
      </c>
      <c r="D43" s="16"/>
      <c r="E43" s="16"/>
      <c r="F43" s="16"/>
      <c r="G43" s="16"/>
      <c r="H43" s="96"/>
      <c r="I43" s="96"/>
    </row>
    <row r="44" spans="1:9" ht="15.75">
      <c r="A44" s="135"/>
      <c r="B44" s="137"/>
      <c r="C44" s="12">
        <v>2015</v>
      </c>
      <c r="D44" s="16"/>
      <c r="E44" s="16"/>
      <c r="F44" s="16"/>
      <c r="G44" s="16"/>
      <c r="H44" s="96"/>
      <c r="I44" s="96"/>
    </row>
    <row r="45" spans="1:9" ht="15.75">
      <c r="A45" s="135"/>
      <c r="B45" s="137"/>
      <c r="C45" s="12">
        <v>2016</v>
      </c>
      <c r="D45" s="16"/>
      <c r="E45" s="16"/>
      <c r="F45" s="16"/>
      <c r="G45" s="16"/>
      <c r="H45" s="96"/>
      <c r="I45" s="96"/>
    </row>
    <row r="46" spans="1:9" ht="15.75">
      <c r="A46" s="135"/>
      <c r="B46" s="138"/>
      <c r="C46" s="12">
        <v>2017</v>
      </c>
      <c r="D46" s="16"/>
      <c r="E46" s="16"/>
      <c r="F46" s="16"/>
      <c r="G46" s="16"/>
      <c r="H46" s="96"/>
      <c r="I46" s="96"/>
    </row>
    <row r="47" spans="1:9" ht="15.75">
      <c r="A47" s="122" t="s">
        <v>36</v>
      </c>
      <c r="B47" s="134"/>
      <c r="C47" s="3" t="s">
        <v>29</v>
      </c>
      <c r="D47" s="16">
        <f>D48+D49+D50+D51+D52</f>
        <v>0</v>
      </c>
      <c r="E47" s="16"/>
      <c r="F47" s="16"/>
      <c r="G47" s="16"/>
      <c r="H47" s="126"/>
      <c r="I47" s="133"/>
    </row>
    <row r="48" spans="1:9" ht="15.75">
      <c r="A48" s="122"/>
      <c r="B48" s="134"/>
      <c r="C48" s="3">
        <v>2013</v>
      </c>
      <c r="D48" s="16">
        <f>E48+F48+G48</f>
        <v>0</v>
      </c>
      <c r="E48" s="13"/>
      <c r="F48" s="13"/>
      <c r="G48" s="13"/>
      <c r="H48" s="126"/>
      <c r="I48" s="133"/>
    </row>
    <row r="49" spans="1:9" ht="15.75">
      <c r="A49" s="122"/>
      <c r="B49" s="134"/>
      <c r="C49" s="3">
        <v>2014</v>
      </c>
      <c r="D49" s="16">
        <f>E49+F49+G49</f>
        <v>0</v>
      </c>
      <c r="E49" s="13"/>
      <c r="F49" s="13"/>
      <c r="G49" s="13"/>
      <c r="H49" s="126"/>
      <c r="I49" s="133"/>
    </row>
    <row r="50" spans="1:9" ht="15.75">
      <c r="A50" s="122"/>
      <c r="B50" s="134"/>
      <c r="C50" s="3">
        <v>2015</v>
      </c>
      <c r="D50" s="16">
        <f>E50+F50+G50</f>
        <v>0</v>
      </c>
      <c r="E50" s="13"/>
      <c r="F50" s="13"/>
      <c r="G50" s="13"/>
      <c r="H50" s="126"/>
      <c r="I50" s="133"/>
    </row>
    <row r="51" spans="1:9" ht="15.75">
      <c r="A51" s="122"/>
      <c r="B51" s="134"/>
      <c r="C51" s="3">
        <v>2016</v>
      </c>
      <c r="D51" s="16">
        <f>E51+F51+G51</f>
        <v>0</v>
      </c>
      <c r="E51" s="13"/>
      <c r="F51" s="13"/>
      <c r="G51" s="13"/>
      <c r="H51" s="126"/>
      <c r="I51" s="133"/>
    </row>
    <row r="52" spans="1:9" ht="15.75">
      <c r="A52" s="122"/>
      <c r="B52" s="134"/>
      <c r="C52" s="3">
        <v>2017</v>
      </c>
      <c r="D52" s="16">
        <f>E52+F52+G52</f>
        <v>0</v>
      </c>
      <c r="E52" s="13"/>
      <c r="F52" s="13"/>
      <c r="G52" s="13"/>
      <c r="H52" s="126"/>
      <c r="I52" s="133"/>
    </row>
    <row r="53" spans="1:9" ht="15.75">
      <c r="A53" s="122" t="s">
        <v>73</v>
      </c>
      <c r="B53" s="134"/>
      <c r="C53" s="3" t="s">
        <v>29</v>
      </c>
      <c r="D53" s="16">
        <f>D54+D55+D56+D57+D58</f>
        <v>0</v>
      </c>
      <c r="E53" s="16"/>
      <c r="F53" s="16"/>
      <c r="G53" s="16"/>
      <c r="H53" s="126"/>
      <c r="I53" s="133"/>
    </row>
    <row r="54" spans="1:9" ht="15.75">
      <c r="A54" s="122"/>
      <c r="B54" s="134"/>
      <c r="C54" s="3">
        <v>2013</v>
      </c>
      <c r="D54" s="16">
        <f>E54+F54+G54</f>
        <v>0</v>
      </c>
      <c r="E54" s="13"/>
      <c r="F54" s="13"/>
      <c r="G54" s="13"/>
      <c r="H54" s="126"/>
      <c r="I54" s="133"/>
    </row>
    <row r="55" spans="1:9" ht="15.75">
      <c r="A55" s="122"/>
      <c r="B55" s="134"/>
      <c r="C55" s="3">
        <v>2014</v>
      </c>
      <c r="D55" s="16">
        <f>E55+F55+G55</f>
        <v>0</v>
      </c>
      <c r="E55" s="13"/>
      <c r="F55" s="13"/>
      <c r="G55" s="13"/>
      <c r="H55" s="126"/>
      <c r="I55" s="133"/>
    </row>
    <row r="56" spans="1:9" ht="15.75">
      <c r="A56" s="122"/>
      <c r="B56" s="134"/>
      <c r="C56" s="3">
        <v>2015</v>
      </c>
      <c r="D56" s="16">
        <f>E56+F56+G56</f>
        <v>0</v>
      </c>
      <c r="E56" s="13"/>
      <c r="F56" s="13"/>
      <c r="G56" s="13"/>
      <c r="H56" s="126"/>
      <c r="I56" s="133"/>
    </row>
    <row r="57" spans="1:9" ht="15.75">
      <c r="A57" s="122"/>
      <c r="B57" s="134"/>
      <c r="C57" s="3">
        <v>2016</v>
      </c>
      <c r="D57" s="16">
        <f>E57+F57+G57</f>
        <v>0</v>
      </c>
      <c r="E57" s="13"/>
      <c r="F57" s="13"/>
      <c r="G57" s="13"/>
      <c r="H57" s="126"/>
      <c r="I57" s="133"/>
    </row>
    <row r="58" spans="1:9" ht="15.75">
      <c r="A58" s="122"/>
      <c r="B58" s="134"/>
      <c r="C58" s="3">
        <v>2017</v>
      </c>
      <c r="D58" s="16">
        <f>E58+F58+G58</f>
        <v>0</v>
      </c>
      <c r="E58" s="13"/>
      <c r="F58" s="13"/>
      <c r="G58" s="13"/>
      <c r="H58" s="126"/>
      <c r="I58" s="133"/>
    </row>
    <row r="59" spans="1:9" ht="15.75">
      <c r="A59" s="122" t="s">
        <v>19</v>
      </c>
      <c r="B59" s="134"/>
      <c r="C59" s="3" t="s">
        <v>29</v>
      </c>
      <c r="D59" s="16">
        <f>D60+D61+D62+D63+D64</f>
        <v>0</v>
      </c>
      <c r="E59" s="16"/>
      <c r="F59" s="16"/>
      <c r="G59" s="16"/>
      <c r="H59" s="126"/>
      <c r="I59" s="133"/>
    </row>
    <row r="60" spans="1:9" ht="15.75">
      <c r="A60" s="122"/>
      <c r="B60" s="134"/>
      <c r="C60" s="3">
        <v>2013</v>
      </c>
      <c r="D60" s="16">
        <f>E60+F60+G60</f>
        <v>0</v>
      </c>
      <c r="E60" s="13"/>
      <c r="F60" s="13"/>
      <c r="G60" s="13"/>
      <c r="H60" s="126"/>
      <c r="I60" s="133"/>
    </row>
    <row r="61" spans="1:9" ht="15.75">
      <c r="A61" s="122"/>
      <c r="B61" s="134"/>
      <c r="C61" s="3">
        <v>2014</v>
      </c>
      <c r="D61" s="16">
        <f>E61+F61+G61</f>
        <v>0</v>
      </c>
      <c r="E61" s="13"/>
      <c r="F61" s="13"/>
      <c r="G61" s="13"/>
      <c r="H61" s="126"/>
      <c r="I61" s="133"/>
    </row>
    <row r="62" spans="1:9" ht="15.75">
      <c r="A62" s="122"/>
      <c r="B62" s="134"/>
      <c r="C62" s="3">
        <v>2015</v>
      </c>
      <c r="D62" s="16">
        <f>E62+F62+G62</f>
        <v>0</v>
      </c>
      <c r="E62" s="13"/>
      <c r="F62" s="13"/>
      <c r="G62" s="13"/>
      <c r="H62" s="126"/>
      <c r="I62" s="133"/>
    </row>
    <row r="63" spans="1:9" ht="15.75">
      <c r="A63" s="122"/>
      <c r="B63" s="134"/>
      <c r="C63" s="3">
        <v>2016</v>
      </c>
      <c r="D63" s="16">
        <f>E63+F63+G63</f>
        <v>0</v>
      </c>
      <c r="E63" s="13"/>
      <c r="F63" s="13"/>
      <c r="G63" s="13"/>
      <c r="H63" s="126"/>
      <c r="I63" s="133"/>
    </row>
    <row r="64" spans="1:9" ht="15.75">
      <c r="A64" s="122"/>
      <c r="B64" s="134"/>
      <c r="C64" s="3">
        <v>2017</v>
      </c>
      <c r="D64" s="16">
        <f>E64+F64+G64</f>
        <v>0</v>
      </c>
      <c r="E64" s="13"/>
      <c r="F64" s="13"/>
      <c r="G64" s="13"/>
      <c r="H64" s="126"/>
      <c r="I64" s="133"/>
    </row>
    <row r="65" spans="1:9" ht="15.75">
      <c r="A65" s="135" t="s">
        <v>20</v>
      </c>
      <c r="B65" s="136" t="s">
        <v>81</v>
      </c>
      <c r="C65" s="12" t="s">
        <v>29</v>
      </c>
      <c r="D65" s="16"/>
      <c r="E65" s="16"/>
      <c r="F65" s="16"/>
      <c r="G65" s="16"/>
      <c r="H65" s="96"/>
      <c r="I65" s="96"/>
    </row>
    <row r="66" spans="1:9" ht="15.75">
      <c r="A66" s="135"/>
      <c r="B66" s="137"/>
      <c r="C66" s="12">
        <v>2013</v>
      </c>
      <c r="D66" s="16"/>
      <c r="E66" s="16"/>
      <c r="F66" s="16"/>
      <c r="G66" s="16"/>
      <c r="H66" s="96"/>
      <c r="I66" s="96"/>
    </row>
    <row r="67" spans="1:9" ht="15.75">
      <c r="A67" s="135"/>
      <c r="B67" s="137"/>
      <c r="C67" s="12">
        <v>2014</v>
      </c>
      <c r="D67" s="16"/>
      <c r="E67" s="16"/>
      <c r="F67" s="16"/>
      <c r="G67" s="16"/>
      <c r="H67" s="96"/>
      <c r="I67" s="96"/>
    </row>
    <row r="68" spans="1:9" ht="15.75">
      <c r="A68" s="135"/>
      <c r="B68" s="137"/>
      <c r="C68" s="12">
        <v>2015</v>
      </c>
      <c r="D68" s="16"/>
      <c r="E68" s="16"/>
      <c r="F68" s="16"/>
      <c r="G68" s="16"/>
      <c r="H68" s="96"/>
      <c r="I68" s="96"/>
    </row>
    <row r="69" spans="1:9" ht="15.75">
      <c r="A69" s="135"/>
      <c r="B69" s="137"/>
      <c r="C69" s="12">
        <v>2016</v>
      </c>
      <c r="D69" s="16"/>
      <c r="E69" s="16"/>
      <c r="F69" s="16"/>
      <c r="G69" s="16"/>
      <c r="H69" s="96"/>
      <c r="I69" s="96"/>
    </row>
    <row r="70" spans="1:9" ht="15.75">
      <c r="A70" s="135"/>
      <c r="B70" s="138"/>
      <c r="C70" s="12">
        <v>2017</v>
      </c>
      <c r="D70" s="16"/>
      <c r="E70" s="16"/>
      <c r="F70" s="16"/>
      <c r="G70" s="16"/>
      <c r="H70" s="96"/>
      <c r="I70" s="96"/>
    </row>
    <row r="71" spans="1:9" ht="15.75">
      <c r="A71" s="122" t="s">
        <v>37</v>
      </c>
      <c r="B71" s="134"/>
      <c r="C71" s="3" t="s">
        <v>29</v>
      </c>
      <c r="D71" s="16">
        <f>D72+D73+D74+D75+D76</f>
        <v>0</v>
      </c>
      <c r="E71" s="16"/>
      <c r="F71" s="16"/>
      <c r="G71" s="16"/>
      <c r="H71" s="126"/>
      <c r="I71" s="133"/>
    </row>
    <row r="72" spans="1:9" ht="15.75">
      <c r="A72" s="122"/>
      <c r="B72" s="134"/>
      <c r="C72" s="3">
        <v>2013</v>
      </c>
      <c r="D72" s="16">
        <f>E72+F72+G72</f>
        <v>0</v>
      </c>
      <c r="E72" s="13"/>
      <c r="F72" s="13"/>
      <c r="G72" s="13"/>
      <c r="H72" s="126"/>
      <c r="I72" s="133"/>
    </row>
    <row r="73" spans="1:9" ht="15.75">
      <c r="A73" s="122"/>
      <c r="B73" s="134"/>
      <c r="C73" s="3">
        <v>2014</v>
      </c>
      <c r="D73" s="16">
        <f>E73+F73+G73</f>
        <v>0</v>
      </c>
      <c r="E73" s="13"/>
      <c r="F73" s="13"/>
      <c r="G73" s="13"/>
      <c r="H73" s="126"/>
      <c r="I73" s="133"/>
    </row>
    <row r="74" spans="1:9" ht="15.75">
      <c r="A74" s="122"/>
      <c r="B74" s="134"/>
      <c r="C74" s="3">
        <v>2015</v>
      </c>
      <c r="D74" s="16">
        <f>E74+F74+G74</f>
        <v>0</v>
      </c>
      <c r="E74" s="13"/>
      <c r="F74" s="13"/>
      <c r="G74" s="13"/>
      <c r="H74" s="126"/>
      <c r="I74" s="133"/>
    </row>
    <row r="75" spans="1:9" ht="15.75">
      <c r="A75" s="122"/>
      <c r="B75" s="134"/>
      <c r="C75" s="3">
        <v>2016</v>
      </c>
      <c r="D75" s="16">
        <f>E75+F75+G75</f>
        <v>0</v>
      </c>
      <c r="E75" s="13"/>
      <c r="F75" s="13"/>
      <c r="G75" s="13"/>
      <c r="H75" s="126"/>
      <c r="I75" s="133"/>
    </row>
    <row r="76" spans="1:9" ht="15.75">
      <c r="A76" s="122"/>
      <c r="B76" s="134"/>
      <c r="C76" s="3">
        <v>2017</v>
      </c>
      <c r="D76" s="16">
        <f>E76+F76+G76</f>
        <v>0</v>
      </c>
      <c r="E76" s="13"/>
      <c r="F76" s="13"/>
      <c r="G76" s="13"/>
      <c r="H76" s="126"/>
      <c r="I76" s="133"/>
    </row>
    <row r="77" spans="1:9" ht="15.75">
      <c r="A77" s="122" t="s">
        <v>80</v>
      </c>
      <c r="B77" s="134"/>
      <c r="C77" s="3" t="s">
        <v>29</v>
      </c>
      <c r="D77" s="16">
        <f>D78+D79+D80+D81+D82</f>
        <v>0</v>
      </c>
      <c r="E77" s="16"/>
      <c r="F77" s="16"/>
      <c r="G77" s="16"/>
      <c r="H77" s="126"/>
      <c r="I77" s="133"/>
    </row>
    <row r="78" spans="1:9" ht="15.75">
      <c r="A78" s="122"/>
      <c r="B78" s="134"/>
      <c r="C78" s="3">
        <v>2013</v>
      </c>
      <c r="D78" s="16">
        <f>E78+F78+G78</f>
        <v>0</v>
      </c>
      <c r="E78" s="13"/>
      <c r="F78" s="13"/>
      <c r="G78" s="13"/>
      <c r="H78" s="126"/>
      <c r="I78" s="133"/>
    </row>
    <row r="79" spans="1:9" ht="15.75">
      <c r="A79" s="122"/>
      <c r="B79" s="134"/>
      <c r="C79" s="3">
        <v>2014</v>
      </c>
      <c r="D79" s="16">
        <f>E79+F79+G79</f>
        <v>0</v>
      </c>
      <c r="E79" s="13"/>
      <c r="F79" s="13"/>
      <c r="G79" s="13"/>
      <c r="H79" s="126"/>
      <c r="I79" s="133"/>
    </row>
    <row r="80" spans="1:9" ht="15.75">
      <c r="A80" s="122"/>
      <c r="B80" s="134"/>
      <c r="C80" s="3">
        <v>2015</v>
      </c>
      <c r="D80" s="16">
        <f>E80+F80+G80</f>
        <v>0</v>
      </c>
      <c r="E80" s="13"/>
      <c r="F80" s="13"/>
      <c r="G80" s="13"/>
      <c r="H80" s="126"/>
      <c r="I80" s="133"/>
    </row>
    <row r="81" spans="1:9" ht="15.75">
      <c r="A81" s="122"/>
      <c r="B81" s="134"/>
      <c r="C81" s="3">
        <v>2016</v>
      </c>
      <c r="D81" s="16">
        <f>E81+F81+G81</f>
        <v>0</v>
      </c>
      <c r="E81" s="13"/>
      <c r="F81" s="13"/>
      <c r="G81" s="13"/>
      <c r="H81" s="126"/>
      <c r="I81" s="133"/>
    </row>
    <row r="82" spans="1:9" ht="15.75">
      <c r="A82" s="122"/>
      <c r="B82" s="134"/>
      <c r="C82" s="3">
        <v>2017</v>
      </c>
      <c r="D82" s="16">
        <f>E82+F82+G82</f>
        <v>0</v>
      </c>
      <c r="E82" s="13"/>
      <c r="F82" s="13"/>
      <c r="G82" s="13"/>
      <c r="H82" s="126"/>
      <c r="I82" s="133"/>
    </row>
    <row r="83" spans="1:9" ht="15.75">
      <c r="A83" s="122" t="s">
        <v>22</v>
      </c>
      <c r="B83" s="134"/>
      <c r="C83" s="3" t="s">
        <v>29</v>
      </c>
      <c r="D83" s="16">
        <f>D84+D85+D86+D87+D88</f>
        <v>0</v>
      </c>
      <c r="E83" s="16"/>
      <c r="F83" s="16"/>
      <c r="G83" s="16"/>
      <c r="H83" s="126"/>
      <c r="I83" s="133"/>
    </row>
    <row r="84" spans="1:9" ht="15.75">
      <c r="A84" s="122"/>
      <c r="B84" s="134"/>
      <c r="C84" s="3">
        <v>2013</v>
      </c>
      <c r="D84" s="16">
        <f>E84+F84+G84</f>
        <v>0</v>
      </c>
      <c r="E84" s="13"/>
      <c r="F84" s="13"/>
      <c r="G84" s="13"/>
      <c r="H84" s="126"/>
      <c r="I84" s="133"/>
    </row>
    <row r="85" spans="1:9" ht="15.75">
      <c r="A85" s="122"/>
      <c r="B85" s="134"/>
      <c r="C85" s="3">
        <v>2014</v>
      </c>
      <c r="D85" s="16">
        <f>E85+F85+G85</f>
        <v>0</v>
      </c>
      <c r="E85" s="13"/>
      <c r="F85" s="13"/>
      <c r="G85" s="13"/>
      <c r="H85" s="126"/>
      <c r="I85" s="133"/>
    </row>
    <row r="86" spans="1:9" ht="15.75">
      <c r="A86" s="122"/>
      <c r="B86" s="134"/>
      <c r="C86" s="3">
        <v>2015</v>
      </c>
      <c r="D86" s="16">
        <f>E86+F86+G86</f>
        <v>0</v>
      </c>
      <c r="E86" s="13"/>
      <c r="F86" s="13"/>
      <c r="G86" s="13"/>
      <c r="H86" s="126"/>
      <c r="I86" s="133"/>
    </row>
    <row r="87" spans="1:9" ht="15.75">
      <c r="A87" s="122"/>
      <c r="B87" s="134"/>
      <c r="C87" s="3">
        <v>2016</v>
      </c>
      <c r="D87" s="16">
        <f>E87+F87+G87</f>
        <v>0</v>
      </c>
      <c r="E87" s="13"/>
      <c r="F87" s="13"/>
      <c r="G87" s="13"/>
      <c r="H87" s="126"/>
      <c r="I87" s="133"/>
    </row>
    <row r="88" spans="1:9" ht="15.75">
      <c r="A88" s="122"/>
      <c r="B88" s="134"/>
      <c r="C88" s="3">
        <v>2017</v>
      </c>
      <c r="D88" s="16">
        <f>E88+F88+G88</f>
        <v>0</v>
      </c>
      <c r="E88" s="13"/>
      <c r="F88" s="13"/>
      <c r="G88" s="13"/>
      <c r="H88" s="126"/>
      <c r="I88" s="133"/>
    </row>
    <row r="89" spans="1:9" ht="17.25" customHeight="1">
      <c r="A89" s="21"/>
      <c r="B89" s="4"/>
      <c r="C89" s="5"/>
      <c r="D89" s="8"/>
      <c r="E89" s="17"/>
      <c r="F89" s="17"/>
      <c r="G89" s="17"/>
      <c r="H89" s="4"/>
      <c r="I89" s="4"/>
    </row>
    <row r="90" spans="1:9" ht="15.75">
      <c r="A90" s="155" t="s">
        <v>61</v>
      </c>
      <c r="B90" s="155"/>
      <c r="C90" s="5"/>
      <c r="D90" s="8"/>
      <c r="E90" s="17"/>
      <c r="F90" s="17"/>
      <c r="G90" s="17"/>
      <c r="H90" s="4"/>
      <c r="I90" s="4" t="s">
        <v>62</v>
      </c>
    </row>
    <row r="91" spans="1:9" ht="15.75">
      <c r="A91" s="155"/>
      <c r="B91" s="155"/>
      <c r="C91" s="5"/>
      <c r="D91" s="8"/>
      <c r="E91" s="17"/>
      <c r="F91" s="17"/>
      <c r="G91" s="17"/>
      <c r="H91" s="4"/>
      <c r="I91" s="6"/>
    </row>
  </sheetData>
  <sheetProtection/>
  <mergeCells count="66">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I47:I52"/>
    <mergeCell ref="A29:A34"/>
    <mergeCell ref="B29:B34"/>
    <mergeCell ref="H29:H34"/>
    <mergeCell ref="I29:I34"/>
    <mergeCell ref="A35:A40"/>
    <mergeCell ref="B35:B40"/>
    <mergeCell ref="H35:H40"/>
    <mergeCell ref="I35:I40"/>
    <mergeCell ref="B59:B64"/>
    <mergeCell ref="H59:H64"/>
    <mergeCell ref="I59:I64"/>
    <mergeCell ref="A41:A46"/>
    <mergeCell ref="B41:B46"/>
    <mergeCell ref="H41:H46"/>
    <mergeCell ref="I41:I46"/>
    <mergeCell ref="A47:A52"/>
    <mergeCell ref="B47:B52"/>
    <mergeCell ref="H47:H52"/>
    <mergeCell ref="I65:I70"/>
    <mergeCell ref="A71:A76"/>
    <mergeCell ref="B71:B76"/>
    <mergeCell ref="H71:H76"/>
    <mergeCell ref="I71:I76"/>
    <mergeCell ref="A53:A58"/>
    <mergeCell ref="B53:B58"/>
    <mergeCell ref="H53:H58"/>
    <mergeCell ref="I53:I58"/>
    <mergeCell ref="A59:A64"/>
    <mergeCell ref="A91:B91"/>
    <mergeCell ref="A65:A70"/>
    <mergeCell ref="B65:B70"/>
    <mergeCell ref="H65:H70"/>
    <mergeCell ref="A77:A82"/>
    <mergeCell ref="B77:B82"/>
    <mergeCell ref="H77:H82"/>
    <mergeCell ref="I77:I82"/>
    <mergeCell ref="A83:A88"/>
    <mergeCell ref="B83:B88"/>
    <mergeCell ref="H83:H88"/>
    <mergeCell ref="I83:I88"/>
    <mergeCell ref="A90:B90"/>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I115"/>
  <sheetViews>
    <sheetView zoomScalePageLayoutView="0" workbookViewId="0" topLeftCell="A121">
      <selection activeCell="E18" sqref="E18"/>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110</v>
      </c>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195" t="s">
        <v>28</v>
      </c>
      <c r="C10" s="11" t="s">
        <v>30</v>
      </c>
      <c r="D10" s="15">
        <f>E10+F10+G10</f>
        <v>0</v>
      </c>
      <c r="E10" s="15">
        <f>E11+E12+E13+E14+E15</f>
        <v>0</v>
      </c>
      <c r="F10" s="15">
        <f>F11+F12+F13+F14+F15</f>
        <v>0</v>
      </c>
      <c r="G10" s="15">
        <f>G11+G12+G13+G14+G15</f>
        <v>0</v>
      </c>
      <c r="H10" s="96"/>
      <c r="I10" s="96"/>
    </row>
    <row r="11" spans="1:9" ht="15.75">
      <c r="A11" s="91"/>
      <c r="B11" s="196"/>
      <c r="C11" s="12">
        <v>2013</v>
      </c>
      <c r="D11" s="16"/>
      <c r="E11" s="16"/>
      <c r="F11" s="16"/>
      <c r="G11" s="16"/>
      <c r="H11" s="96"/>
      <c r="I11" s="96"/>
    </row>
    <row r="12" spans="1:9" ht="15.75">
      <c r="A12" s="91"/>
      <c r="B12" s="196"/>
      <c r="C12" s="12">
        <v>2014</v>
      </c>
      <c r="D12" s="16"/>
      <c r="E12" s="16"/>
      <c r="F12" s="16"/>
      <c r="G12" s="16"/>
      <c r="H12" s="96"/>
      <c r="I12" s="96"/>
    </row>
    <row r="13" spans="1:9" ht="15.75">
      <c r="A13" s="91"/>
      <c r="B13" s="196"/>
      <c r="C13" s="12">
        <v>2015</v>
      </c>
      <c r="D13" s="16"/>
      <c r="E13" s="16"/>
      <c r="F13" s="16"/>
      <c r="G13" s="16"/>
      <c r="H13" s="96"/>
      <c r="I13" s="96"/>
    </row>
    <row r="14" spans="1:9" ht="15.75">
      <c r="A14" s="91"/>
      <c r="B14" s="196"/>
      <c r="C14" s="12">
        <v>2016</v>
      </c>
      <c r="D14" s="16"/>
      <c r="E14" s="16"/>
      <c r="F14" s="16"/>
      <c r="G14" s="16"/>
      <c r="H14" s="96"/>
      <c r="I14" s="96"/>
    </row>
    <row r="15" spans="1:9" ht="15.75">
      <c r="A15" s="92"/>
      <c r="B15" s="197"/>
      <c r="C15" s="12">
        <v>2017</v>
      </c>
      <c r="D15" s="16"/>
      <c r="E15" s="16"/>
      <c r="F15" s="16"/>
      <c r="G15" s="16"/>
      <c r="H15" s="96"/>
      <c r="I15" s="96"/>
    </row>
    <row r="16" spans="1:9" ht="15.75">
      <c r="A16" s="152" t="s">
        <v>82</v>
      </c>
      <c r="B16" s="153"/>
      <c r="C16" s="153"/>
      <c r="D16" s="153"/>
      <c r="E16" s="153"/>
      <c r="F16" s="153"/>
      <c r="G16" s="153"/>
      <c r="H16" s="153"/>
      <c r="I16" s="154"/>
    </row>
    <row r="17" spans="1:9" ht="15.75">
      <c r="A17" s="135" t="s">
        <v>13</v>
      </c>
      <c r="B17" s="136" t="s">
        <v>83</v>
      </c>
      <c r="C17" s="12" t="s">
        <v>29</v>
      </c>
      <c r="D17" s="16"/>
      <c r="E17" s="16"/>
      <c r="F17" s="16"/>
      <c r="G17" s="16"/>
      <c r="H17" s="96"/>
      <c r="I17" s="96"/>
    </row>
    <row r="18" spans="1:9" ht="15.75">
      <c r="A18" s="135"/>
      <c r="B18" s="137"/>
      <c r="C18" s="12">
        <v>2013</v>
      </c>
      <c r="D18" s="16"/>
      <c r="E18" s="16"/>
      <c r="F18" s="16"/>
      <c r="G18" s="16"/>
      <c r="H18" s="96"/>
      <c r="I18" s="96"/>
    </row>
    <row r="19" spans="1:9" ht="15.75">
      <c r="A19" s="135"/>
      <c r="B19" s="137"/>
      <c r="C19" s="12">
        <v>2014</v>
      </c>
      <c r="D19" s="16"/>
      <c r="E19" s="16"/>
      <c r="F19" s="16"/>
      <c r="G19" s="16"/>
      <c r="H19" s="96"/>
      <c r="I19" s="96"/>
    </row>
    <row r="20" spans="1:9" ht="15.75">
      <c r="A20" s="135"/>
      <c r="B20" s="137"/>
      <c r="C20" s="12">
        <v>2015</v>
      </c>
      <c r="D20" s="16"/>
      <c r="E20" s="16"/>
      <c r="F20" s="16"/>
      <c r="G20" s="16"/>
      <c r="H20" s="96"/>
      <c r="I20" s="96"/>
    </row>
    <row r="21" spans="1:9" ht="15.75">
      <c r="A21" s="135"/>
      <c r="B21" s="137"/>
      <c r="C21" s="12">
        <v>2016</v>
      </c>
      <c r="D21" s="16"/>
      <c r="E21" s="16"/>
      <c r="F21" s="16"/>
      <c r="G21" s="16"/>
      <c r="H21" s="96"/>
      <c r="I21" s="96"/>
    </row>
    <row r="22" spans="1:9" ht="15.75">
      <c r="A22" s="135"/>
      <c r="B22" s="138"/>
      <c r="C22" s="12">
        <v>2017</v>
      </c>
      <c r="D22" s="16"/>
      <c r="E22" s="16"/>
      <c r="F22" s="16"/>
      <c r="G22" s="16"/>
      <c r="H22" s="96"/>
      <c r="I22" s="96"/>
    </row>
    <row r="23" spans="1:9" ht="15.75">
      <c r="A23" s="122" t="s">
        <v>31</v>
      </c>
      <c r="B23" s="134"/>
      <c r="C23" s="3" t="s">
        <v>29</v>
      </c>
      <c r="D23" s="16">
        <f>D24+D25+D26+D27+D28</f>
        <v>0</v>
      </c>
      <c r="E23" s="16"/>
      <c r="F23" s="16"/>
      <c r="G23" s="16"/>
      <c r="H23" s="126"/>
      <c r="I23" s="133"/>
    </row>
    <row r="24" spans="1:9" ht="15.75">
      <c r="A24" s="122"/>
      <c r="B24" s="134"/>
      <c r="C24" s="3">
        <v>2013</v>
      </c>
      <c r="D24" s="16">
        <f>E24+F24+G24</f>
        <v>0</v>
      </c>
      <c r="E24" s="13"/>
      <c r="F24" s="13"/>
      <c r="G24" s="13"/>
      <c r="H24" s="126"/>
      <c r="I24" s="133"/>
    </row>
    <row r="25" spans="1:9" ht="15.75">
      <c r="A25" s="122"/>
      <c r="B25" s="134"/>
      <c r="C25" s="3">
        <v>2014</v>
      </c>
      <c r="D25" s="16">
        <f>E25+F25+G25</f>
        <v>0</v>
      </c>
      <c r="E25" s="13"/>
      <c r="F25" s="13"/>
      <c r="G25" s="13"/>
      <c r="H25" s="126"/>
      <c r="I25" s="133"/>
    </row>
    <row r="26" spans="1:9" ht="15.75">
      <c r="A26" s="122"/>
      <c r="B26" s="134"/>
      <c r="C26" s="3">
        <v>2015</v>
      </c>
      <c r="D26" s="16">
        <f>E26+F26+G26</f>
        <v>0</v>
      </c>
      <c r="E26" s="13"/>
      <c r="F26" s="13"/>
      <c r="G26" s="13"/>
      <c r="H26" s="126"/>
      <c r="I26" s="133"/>
    </row>
    <row r="27" spans="1:9" ht="15.75">
      <c r="A27" s="122"/>
      <c r="B27" s="134"/>
      <c r="C27" s="3">
        <v>2016</v>
      </c>
      <c r="D27" s="16">
        <f>E27+F27+G27</f>
        <v>0</v>
      </c>
      <c r="E27" s="13"/>
      <c r="F27" s="13"/>
      <c r="G27" s="13"/>
      <c r="H27" s="126"/>
      <c r="I27" s="133"/>
    </row>
    <row r="28" spans="1:9" ht="15.75">
      <c r="A28" s="122"/>
      <c r="B28" s="134"/>
      <c r="C28" s="3">
        <v>2017</v>
      </c>
      <c r="D28" s="16">
        <f>E28+F28+G28</f>
        <v>0</v>
      </c>
      <c r="E28" s="13"/>
      <c r="F28" s="13"/>
      <c r="G28" s="13"/>
      <c r="H28" s="126"/>
      <c r="I28" s="133"/>
    </row>
    <row r="29" spans="1:9" ht="15.75">
      <c r="A29" s="122" t="s">
        <v>32</v>
      </c>
      <c r="B29" s="134"/>
      <c r="C29" s="3" t="s">
        <v>29</v>
      </c>
      <c r="D29" s="16">
        <f>D30+D31+D32+D33+D34</f>
        <v>0</v>
      </c>
      <c r="E29" s="16"/>
      <c r="F29" s="16"/>
      <c r="G29" s="16"/>
      <c r="H29" s="126"/>
      <c r="I29" s="133"/>
    </row>
    <row r="30" spans="1:9" ht="15.75">
      <c r="A30" s="122"/>
      <c r="B30" s="134"/>
      <c r="C30" s="3">
        <v>2013</v>
      </c>
      <c r="D30" s="16">
        <f>E30+F30+G30</f>
        <v>0</v>
      </c>
      <c r="E30" s="13"/>
      <c r="F30" s="13"/>
      <c r="G30" s="13"/>
      <c r="H30" s="126"/>
      <c r="I30" s="133"/>
    </row>
    <row r="31" spans="1:9" ht="15.75">
      <c r="A31" s="122"/>
      <c r="B31" s="134"/>
      <c r="C31" s="3">
        <v>2014</v>
      </c>
      <c r="D31" s="16">
        <f>E31+F31+G31</f>
        <v>0</v>
      </c>
      <c r="E31" s="13"/>
      <c r="F31" s="13"/>
      <c r="G31" s="13"/>
      <c r="H31" s="126"/>
      <c r="I31" s="133"/>
    </row>
    <row r="32" spans="1:9" ht="15.75">
      <c r="A32" s="122"/>
      <c r="B32" s="134"/>
      <c r="C32" s="3">
        <v>2015</v>
      </c>
      <c r="D32" s="16">
        <f>E32+F32+G32</f>
        <v>0</v>
      </c>
      <c r="E32" s="13"/>
      <c r="F32" s="13"/>
      <c r="G32" s="13"/>
      <c r="H32" s="126"/>
      <c r="I32" s="133"/>
    </row>
    <row r="33" spans="1:9" ht="15.75">
      <c r="A33" s="122"/>
      <c r="B33" s="134"/>
      <c r="C33" s="3">
        <v>2016</v>
      </c>
      <c r="D33" s="16">
        <f>E33+F33+G33</f>
        <v>0</v>
      </c>
      <c r="E33" s="13"/>
      <c r="F33" s="13"/>
      <c r="G33" s="13"/>
      <c r="H33" s="126"/>
      <c r="I33" s="133"/>
    </row>
    <row r="34" spans="1:9" ht="15.75">
      <c r="A34" s="122"/>
      <c r="B34" s="134"/>
      <c r="C34" s="3">
        <v>2017</v>
      </c>
      <c r="D34" s="16">
        <f>E34+F34+G34</f>
        <v>0</v>
      </c>
      <c r="E34" s="13"/>
      <c r="F34" s="13"/>
      <c r="G34" s="13"/>
      <c r="H34" s="126"/>
      <c r="I34" s="133"/>
    </row>
    <row r="35" spans="1:9" ht="15.75">
      <c r="A35" s="122" t="s">
        <v>15</v>
      </c>
      <c r="B35" s="134"/>
      <c r="C35" s="3" t="s">
        <v>29</v>
      </c>
      <c r="D35" s="16">
        <f>D36+D37+D38+D39+D40</f>
        <v>0</v>
      </c>
      <c r="E35" s="16"/>
      <c r="F35" s="16"/>
      <c r="G35" s="16"/>
      <c r="H35" s="126"/>
      <c r="I35" s="133"/>
    </row>
    <row r="36" spans="1:9" ht="15.75">
      <c r="A36" s="122"/>
      <c r="B36" s="134"/>
      <c r="C36" s="3">
        <v>2013</v>
      </c>
      <c r="D36" s="16">
        <f>E36+F36+G36</f>
        <v>0</v>
      </c>
      <c r="E36" s="13"/>
      <c r="F36" s="13"/>
      <c r="G36" s="13"/>
      <c r="H36" s="126"/>
      <c r="I36" s="133"/>
    </row>
    <row r="37" spans="1:9" ht="15.75">
      <c r="A37" s="122"/>
      <c r="B37" s="134"/>
      <c r="C37" s="3">
        <v>2014</v>
      </c>
      <c r="D37" s="16">
        <f>E37+F37+G37</f>
        <v>0</v>
      </c>
      <c r="E37" s="13"/>
      <c r="F37" s="13"/>
      <c r="G37" s="13"/>
      <c r="H37" s="126"/>
      <c r="I37" s="133"/>
    </row>
    <row r="38" spans="1:9" ht="15.75">
      <c r="A38" s="122"/>
      <c r="B38" s="134"/>
      <c r="C38" s="3">
        <v>2015</v>
      </c>
      <c r="D38" s="16">
        <f>E38+F38+G38</f>
        <v>0</v>
      </c>
      <c r="E38" s="13"/>
      <c r="F38" s="13"/>
      <c r="G38" s="13"/>
      <c r="H38" s="126"/>
      <c r="I38" s="133"/>
    </row>
    <row r="39" spans="1:9" ht="15.75">
      <c r="A39" s="122"/>
      <c r="B39" s="134"/>
      <c r="C39" s="3">
        <v>2016</v>
      </c>
      <c r="D39" s="16">
        <f>E39+F39+G39</f>
        <v>0</v>
      </c>
      <c r="E39" s="13"/>
      <c r="F39" s="13"/>
      <c r="G39" s="13"/>
      <c r="H39" s="126"/>
      <c r="I39" s="133"/>
    </row>
    <row r="40" spans="1:9" ht="15.75">
      <c r="A40" s="122"/>
      <c r="B40" s="134"/>
      <c r="C40" s="3">
        <v>2017</v>
      </c>
      <c r="D40" s="16">
        <f>E40+F40+G40</f>
        <v>0</v>
      </c>
      <c r="E40" s="13"/>
      <c r="F40" s="13"/>
      <c r="G40" s="13"/>
      <c r="H40" s="126"/>
      <c r="I40" s="133"/>
    </row>
    <row r="41" spans="1:9" ht="15.75">
      <c r="A41" s="135" t="s">
        <v>17</v>
      </c>
      <c r="B41" s="136" t="s">
        <v>84</v>
      </c>
      <c r="C41" s="12" t="s">
        <v>29</v>
      </c>
      <c r="D41" s="16"/>
      <c r="E41" s="16"/>
      <c r="F41" s="16"/>
      <c r="G41" s="16"/>
      <c r="H41" s="96"/>
      <c r="I41" s="96"/>
    </row>
    <row r="42" spans="1:9" ht="15.75">
      <c r="A42" s="135"/>
      <c r="B42" s="137"/>
      <c r="C42" s="12">
        <v>2013</v>
      </c>
      <c r="D42" s="16"/>
      <c r="E42" s="16"/>
      <c r="F42" s="16"/>
      <c r="G42" s="16"/>
      <c r="H42" s="96"/>
      <c r="I42" s="96"/>
    </row>
    <row r="43" spans="1:9" ht="15.75">
      <c r="A43" s="135"/>
      <c r="B43" s="137"/>
      <c r="C43" s="12">
        <v>2014</v>
      </c>
      <c r="D43" s="16"/>
      <c r="E43" s="16"/>
      <c r="F43" s="16"/>
      <c r="G43" s="16"/>
      <c r="H43" s="96"/>
      <c r="I43" s="96"/>
    </row>
    <row r="44" spans="1:9" ht="15.75">
      <c r="A44" s="135"/>
      <c r="B44" s="137"/>
      <c r="C44" s="12">
        <v>2015</v>
      </c>
      <c r="D44" s="16"/>
      <c r="E44" s="16"/>
      <c r="F44" s="16"/>
      <c r="G44" s="16"/>
      <c r="H44" s="96"/>
      <c r="I44" s="96"/>
    </row>
    <row r="45" spans="1:9" ht="15.75">
      <c r="A45" s="135"/>
      <c r="B45" s="137"/>
      <c r="C45" s="12">
        <v>2016</v>
      </c>
      <c r="D45" s="16"/>
      <c r="E45" s="16"/>
      <c r="F45" s="16"/>
      <c r="G45" s="16"/>
      <c r="H45" s="96"/>
      <c r="I45" s="96"/>
    </row>
    <row r="46" spans="1:9" ht="15.75">
      <c r="A46" s="135"/>
      <c r="B46" s="138"/>
      <c r="C46" s="12">
        <v>2017</v>
      </c>
      <c r="D46" s="16"/>
      <c r="E46" s="16"/>
      <c r="F46" s="16"/>
      <c r="G46" s="16"/>
      <c r="H46" s="96"/>
      <c r="I46" s="96"/>
    </row>
    <row r="47" spans="1:9" ht="15.75">
      <c r="A47" s="122" t="s">
        <v>36</v>
      </c>
      <c r="B47" s="134"/>
      <c r="C47" s="3" t="s">
        <v>29</v>
      </c>
      <c r="D47" s="16">
        <f>D48+D49+D50+D51+D52</f>
        <v>0</v>
      </c>
      <c r="E47" s="16"/>
      <c r="F47" s="16"/>
      <c r="G47" s="16"/>
      <c r="H47" s="126"/>
      <c r="I47" s="133"/>
    </row>
    <row r="48" spans="1:9" ht="15.75">
      <c r="A48" s="122"/>
      <c r="B48" s="134"/>
      <c r="C48" s="3">
        <v>2013</v>
      </c>
      <c r="D48" s="16">
        <f>E48+F48+G48</f>
        <v>0</v>
      </c>
      <c r="E48" s="13"/>
      <c r="F48" s="13"/>
      <c r="G48" s="13"/>
      <c r="H48" s="126"/>
      <c r="I48" s="133"/>
    </row>
    <row r="49" spans="1:9" ht="15.75">
      <c r="A49" s="122"/>
      <c r="B49" s="134"/>
      <c r="C49" s="3">
        <v>2014</v>
      </c>
      <c r="D49" s="16">
        <f>E49+F49+G49</f>
        <v>0</v>
      </c>
      <c r="E49" s="13"/>
      <c r="F49" s="13"/>
      <c r="G49" s="13"/>
      <c r="H49" s="126"/>
      <c r="I49" s="133"/>
    </row>
    <row r="50" spans="1:9" ht="15.75">
      <c r="A50" s="122"/>
      <c r="B50" s="134"/>
      <c r="C50" s="3">
        <v>2015</v>
      </c>
      <c r="D50" s="16">
        <f>E50+F50+G50</f>
        <v>0</v>
      </c>
      <c r="E50" s="13"/>
      <c r="F50" s="13"/>
      <c r="G50" s="13"/>
      <c r="H50" s="126"/>
      <c r="I50" s="133"/>
    </row>
    <row r="51" spans="1:9" ht="15.75">
      <c r="A51" s="122"/>
      <c r="B51" s="134"/>
      <c r="C51" s="3">
        <v>2016</v>
      </c>
      <c r="D51" s="16">
        <f>E51+F51+G51</f>
        <v>0</v>
      </c>
      <c r="E51" s="13"/>
      <c r="F51" s="13"/>
      <c r="G51" s="13"/>
      <c r="H51" s="126"/>
      <c r="I51" s="133"/>
    </row>
    <row r="52" spans="1:9" ht="15.75">
      <c r="A52" s="122"/>
      <c r="B52" s="134"/>
      <c r="C52" s="3">
        <v>2017</v>
      </c>
      <c r="D52" s="16">
        <f>E52+F52+G52</f>
        <v>0</v>
      </c>
      <c r="E52" s="13"/>
      <c r="F52" s="13"/>
      <c r="G52" s="13"/>
      <c r="H52" s="126"/>
      <c r="I52" s="133"/>
    </row>
    <row r="53" spans="1:9" ht="15.75">
      <c r="A53" s="122" t="s">
        <v>73</v>
      </c>
      <c r="B53" s="134"/>
      <c r="C53" s="3" t="s">
        <v>29</v>
      </c>
      <c r="D53" s="16">
        <f>D54+D55+D56+D57+D58</f>
        <v>0</v>
      </c>
      <c r="E53" s="16"/>
      <c r="F53" s="16"/>
      <c r="G53" s="16"/>
      <c r="H53" s="126"/>
      <c r="I53" s="133"/>
    </row>
    <row r="54" spans="1:9" ht="15.75">
      <c r="A54" s="122"/>
      <c r="B54" s="134"/>
      <c r="C54" s="3">
        <v>2013</v>
      </c>
      <c r="D54" s="16">
        <f>E54+F54+G54</f>
        <v>0</v>
      </c>
      <c r="E54" s="13"/>
      <c r="F54" s="13"/>
      <c r="G54" s="13"/>
      <c r="H54" s="126"/>
      <c r="I54" s="133"/>
    </row>
    <row r="55" spans="1:9" ht="15.75">
      <c r="A55" s="122"/>
      <c r="B55" s="134"/>
      <c r="C55" s="3">
        <v>2014</v>
      </c>
      <c r="D55" s="16">
        <f>E55+F55+G55</f>
        <v>0</v>
      </c>
      <c r="E55" s="13"/>
      <c r="F55" s="13"/>
      <c r="G55" s="13"/>
      <c r="H55" s="126"/>
      <c r="I55" s="133"/>
    </row>
    <row r="56" spans="1:9" ht="15.75">
      <c r="A56" s="122"/>
      <c r="B56" s="134"/>
      <c r="C56" s="3">
        <v>2015</v>
      </c>
      <c r="D56" s="16">
        <f>E56+F56+G56</f>
        <v>0</v>
      </c>
      <c r="E56" s="13"/>
      <c r="F56" s="13"/>
      <c r="G56" s="13"/>
      <c r="H56" s="126"/>
      <c r="I56" s="133"/>
    </row>
    <row r="57" spans="1:9" ht="15.75">
      <c r="A57" s="122"/>
      <c r="B57" s="134"/>
      <c r="C57" s="3">
        <v>2016</v>
      </c>
      <c r="D57" s="16">
        <f>E57+F57+G57</f>
        <v>0</v>
      </c>
      <c r="E57" s="13"/>
      <c r="F57" s="13"/>
      <c r="G57" s="13"/>
      <c r="H57" s="126"/>
      <c r="I57" s="133"/>
    </row>
    <row r="58" spans="1:9" ht="15.75">
      <c r="A58" s="122"/>
      <c r="B58" s="134"/>
      <c r="C58" s="3">
        <v>2017</v>
      </c>
      <c r="D58" s="16">
        <f>E58+F58+G58</f>
        <v>0</v>
      </c>
      <c r="E58" s="13"/>
      <c r="F58" s="13"/>
      <c r="G58" s="13"/>
      <c r="H58" s="126"/>
      <c r="I58" s="133"/>
    </row>
    <row r="59" spans="1:9" ht="15.75">
      <c r="A59" s="122" t="s">
        <v>19</v>
      </c>
      <c r="B59" s="134"/>
      <c r="C59" s="3" t="s">
        <v>29</v>
      </c>
      <c r="D59" s="16">
        <f>D60+D61+D62+D63+D64</f>
        <v>0</v>
      </c>
      <c r="E59" s="16"/>
      <c r="F59" s="16"/>
      <c r="G59" s="16"/>
      <c r="H59" s="126"/>
      <c r="I59" s="133"/>
    </row>
    <row r="60" spans="1:9" ht="15.75">
      <c r="A60" s="122"/>
      <c r="B60" s="134"/>
      <c r="C60" s="3">
        <v>2013</v>
      </c>
      <c r="D60" s="16">
        <f>E60+F60+G60</f>
        <v>0</v>
      </c>
      <c r="E60" s="13"/>
      <c r="F60" s="13"/>
      <c r="G60" s="13"/>
      <c r="H60" s="126"/>
      <c r="I60" s="133"/>
    </row>
    <row r="61" spans="1:9" ht="15.75">
      <c r="A61" s="122"/>
      <c r="B61" s="134"/>
      <c r="C61" s="3">
        <v>2014</v>
      </c>
      <c r="D61" s="16">
        <f>E61+F61+G61</f>
        <v>0</v>
      </c>
      <c r="E61" s="13"/>
      <c r="F61" s="13"/>
      <c r="G61" s="13"/>
      <c r="H61" s="126"/>
      <c r="I61" s="133"/>
    </row>
    <row r="62" spans="1:9" ht="15.75">
      <c r="A62" s="122"/>
      <c r="B62" s="134"/>
      <c r="C62" s="3">
        <v>2015</v>
      </c>
      <c r="D62" s="16">
        <f>E62+F62+G62</f>
        <v>0</v>
      </c>
      <c r="E62" s="13"/>
      <c r="F62" s="13"/>
      <c r="G62" s="13"/>
      <c r="H62" s="126"/>
      <c r="I62" s="133"/>
    </row>
    <row r="63" spans="1:9" ht="15.75">
      <c r="A63" s="122"/>
      <c r="B63" s="134"/>
      <c r="C63" s="3">
        <v>2016</v>
      </c>
      <c r="D63" s="16">
        <f>E63+F63+G63</f>
        <v>0</v>
      </c>
      <c r="E63" s="13"/>
      <c r="F63" s="13"/>
      <c r="G63" s="13"/>
      <c r="H63" s="126"/>
      <c r="I63" s="133"/>
    </row>
    <row r="64" spans="1:9" ht="15.75">
      <c r="A64" s="122"/>
      <c r="B64" s="134"/>
      <c r="C64" s="3">
        <v>2017</v>
      </c>
      <c r="D64" s="16">
        <f>E64+F64+G64</f>
        <v>0</v>
      </c>
      <c r="E64" s="13"/>
      <c r="F64" s="13"/>
      <c r="G64" s="13"/>
      <c r="H64" s="126"/>
      <c r="I64" s="133"/>
    </row>
    <row r="65" spans="1:9" ht="15.75">
      <c r="A65" s="135" t="s">
        <v>20</v>
      </c>
      <c r="B65" s="136" t="s">
        <v>85</v>
      </c>
      <c r="C65" s="12" t="s">
        <v>29</v>
      </c>
      <c r="D65" s="16"/>
      <c r="E65" s="16"/>
      <c r="F65" s="16"/>
      <c r="G65" s="16"/>
      <c r="H65" s="96"/>
      <c r="I65" s="96"/>
    </row>
    <row r="66" spans="1:9" ht="15.75">
      <c r="A66" s="135"/>
      <c r="B66" s="137"/>
      <c r="C66" s="12">
        <v>2013</v>
      </c>
      <c r="D66" s="16"/>
      <c r="E66" s="16"/>
      <c r="F66" s="16"/>
      <c r="G66" s="16"/>
      <c r="H66" s="96"/>
      <c r="I66" s="96"/>
    </row>
    <row r="67" spans="1:9" ht="15.75">
      <c r="A67" s="135"/>
      <c r="B67" s="137"/>
      <c r="C67" s="12">
        <v>2014</v>
      </c>
      <c r="D67" s="16"/>
      <c r="E67" s="16"/>
      <c r="F67" s="16"/>
      <c r="G67" s="16"/>
      <c r="H67" s="96"/>
      <c r="I67" s="96"/>
    </row>
    <row r="68" spans="1:9" ht="15.75">
      <c r="A68" s="135"/>
      <c r="B68" s="137"/>
      <c r="C68" s="12">
        <v>2015</v>
      </c>
      <c r="D68" s="16"/>
      <c r="E68" s="16"/>
      <c r="F68" s="16"/>
      <c r="G68" s="16"/>
      <c r="H68" s="96"/>
      <c r="I68" s="96"/>
    </row>
    <row r="69" spans="1:9" ht="15.75">
      <c r="A69" s="135"/>
      <c r="B69" s="137"/>
      <c r="C69" s="12">
        <v>2016</v>
      </c>
      <c r="D69" s="16"/>
      <c r="E69" s="16"/>
      <c r="F69" s="16"/>
      <c r="G69" s="16"/>
      <c r="H69" s="96"/>
      <c r="I69" s="96"/>
    </row>
    <row r="70" spans="1:9" ht="15.75">
      <c r="A70" s="135"/>
      <c r="B70" s="138"/>
      <c r="C70" s="12">
        <v>2017</v>
      </c>
      <c r="D70" s="16"/>
      <c r="E70" s="16"/>
      <c r="F70" s="16"/>
      <c r="G70" s="16"/>
      <c r="H70" s="96"/>
      <c r="I70" s="96"/>
    </row>
    <row r="71" spans="1:9" ht="15.75">
      <c r="A71" s="122" t="s">
        <v>37</v>
      </c>
      <c r="B71" s="134"/>
      <c r="C71" s="3" t="s">
        <v>29</v>
      </c>
      <c r="D71" s="16">
        <f>D72+D73+D74+D75+D76</f>
        <v>0</v>
      </c>
      <c r="E71" s="16"/>
      <c r="F71" s="16"/>
      <c r="G71" s="16"/>
      <c r="H71" s="126"/>
      <c r="I71" s="133"/>
    </row>
    <row r="72" spans="1:9" ht="15.75">
      <c r="A72" s="122"/>
      <c r="B72" s="134"/>
      <c r="C72" s="3">
        <v>2013</v>
      </c>
      <c r="D72" s="16">
        <f>E72+F72+G72</f>
        <v>0</v>
      </c>
      <c r="E72" s="13"/>
      <c r="F72" s="13"/>
      <c r="G72" s="13"/>
      <c r="H72" s="126"/>
      <c r="I72" s="133"/>
    </row>
    <row r="73" spans="1:9" ht="15.75">
      <c r="A73" s="122"/>
      <c r="B73" s="134"/>
      <c r="C73" s="3">
        <v>2014</v>
      </c>
      <c r="D73" s="16">
        <f>E73+F73+G73</f>
        <v>0</v>
      </c>
      <c r="E73" s="13"/>
      <c r="F73" s="13"/>
      <c r="G73" s="13"/>
      <c r="H73" s="126"/>
      <c r="I73" s="133"/>
    </row>
    <row r="74" spans="1:9" ht="15.75">
      <c r="A74" s="122"/>
      <c r="B74" s="134"/>
      <c r="C74" s="3">
        <v>2015</v>
      </c>
      <c r="D74" s="16">
        <f>E74+F74+G74</f>
        <v>0</v>
      </c>
      <c r="E74" s="13"/>
      <c r="F74" s="13"/>
      <c r="G74" s="13"/>
      <c r="H74" s="126"/>
      <c r="I74" s="133"/>
    </row>
    <row r="75" spans="1:9" ht="15.75">
      <c r="A75" s="122"/>
      <c r="B75" s="134"/>
      <c r="C75" s="3">
        <v>2016</v>
      </c>
      <c r="D75" s="16">
        <f>E75+F75+G75</f>
        <v>0</v>
      </c>
      <c r="E75" s="13"/>
      <c r="F75" s="13"/>
      <c r="G75" s="13"/>
      <c r="H75" s="126"/>
      <c r="I75" s="133"/>
    </row>
    <row r="76" spans="1:9" ht="15.75">
      <c r="A76" s="122"/>
      <c r="B76" s="134"/>
      <c r="C76" s="3">
        <v>2017</v>
      </c>
      <c r="D76" s="16">
        <f>E76+F76+G76</f>
        <v>0</v>
      </c>
      <c r="E76" s="13"/>
      <c r="F76" s="13"/>
      <c r="G76" s="13"/>
      <c r="H76" s="126"/>
      <c r="I76" s="133"/>
    </row>
    <row r="77" spans="1:9" ht="15.75">
      <c r="A77" s="122" t="s">
        <v>80</v>
      </c>
      <c r="B77" s="134"/>
      <c r="C77" s="3" t="s">
        <v>29</v>
      </c>
      <c r="D77" s="16">
        <f>D78+D79+D80+D81+D82</f>
        <v>0</v>
      </c>
      <c r="E77" s="16"/>
      <c r="F77" s="16"/>
      <c r="G77" s="16"/>
      <c r="H77" s="126"/>
      <c r="I77" s="133"/>
    </row>
    <row r="78" spans="1:9" ht="15.75">
      <c r="A78" s="122"/>
      <c r="B78" s="134"/>
      <c r="C78" s="3">
        <v>2013</v>
      </c>
      <c r="D78" s="16">
        <f>E78+F78+G78</f>
        <v>0</v>
      </c>
      <c r="E78" s="13"/>
      <c r="F78" s="13"/>
      <c r="G78" s="13"/>
      <c r="H78" s="126"/>
      <c r="I78" s="133"/>
    </row>
    <row r="79" spans="1:9" ht="15.75">
      <c r="A79" s="122"/>
      <c r="B79" s="134"/>
      <c r="C79" s="3">
        <v>2014</v>
      </c>
      <c r="D79" s="16">
        <f>E79+F79+G79</f>
        <v>0</v>
      </c>
      <c r="E79" s="13"/>
      <c r="F79" s="13"/>
      <c r="G79" s="13"/>
      <c r="H79" s="126"/>
      <c r="I79" s="133"/>
    </row>
    <row r="80" spans="1:9" ht="15.75">
      <c r="A80" s="122"/>
      <c r="B80" s="134"/>
      <c r="C80" s="3">
        <v>2015</v>
      </c>
      <c r="D80" s="16">
        <f>E80+F80+G80</f>
        <v>0</v>
      </c>
      <c r="E80" s="13"/>
      <c r="F80" s="13"/>
      <c r="G80" s="13"/>
      <c r="H80" s="126"/>
      <c r="I80" s="133"/>
    </row>
    <row r="81" spans="1:9" ht="15.75">
      <c r="A81" s="122"/>
      <c r="B81" s="134"/>
      <c r="C81" s="3">
        <v>2016</v>
      </c>
      <c r="D81" s="16">
        <f>E81+F81+G81</f>
        <v>0</v>
      </c>
      <c r="E81" s="13"/>
      <c r="F81" s="13"/>
      <c r="G81" s="13"/>
      <c r="H81" s="126"/>
      <c r="I81" s="133"/>
    </row>
    <row r="82" spans="1:9" ht="15.75">
      <c r="A82" s="122"/>
      <c r="B82" s="134"/>
      <c r="C82" s="3">
        <v>2017</v>
      </c>
      <c r="D82" s="16">
        <f>E82+F82+G82</f>
        <v>0</v>
      </c>
      <c r="E82" s="13"/>
      <c r="F82" s="13"/>
      <c r="G82" s="13"/>
      <c r="H82" s="126"/>
      <c r="I82" s="133"/>
    </row>
    <row r="83" spans="1:9" ht="15.75">
      <c r="A83" s="122" t="s">
        <v>22</v>
      </c>
      <c r="B83" s="134"/>
      <c r="C83" s="3" t="s">
        <v>29</v>
      </c>
      <c r="D83" s="16">
        <f>D84+D85+D86+D87+D88</f>
        <v>0</v>
      </c>
      <c r="E83" s="16"/>
      <c r="F83" s="16"/>
      <c r="G83" s="16"/>
      <c r="H83" s="126"/>
      <c r="I83" s="133"/>
    </row>
    <row r="84" spans="1:9" ht="15.75">
      <c r="A84" s="122"/>
      <c r="B84" s="134"/>
      <c r="C84" s="3">
        <v>2013</v>
      </c>
      <c r="D84" s="16">
        <f>E84+F84+G84</f>
        <v>0</v>
      </c>
      <c r="E84" s="13"/>
      <c r="F84" s="13"/>
      <c r="G84" s="13"/>
      <c r="H84" s="126"/>
      <c r="I84" s="133"/>
    </row>
    <row r="85" spans="1:9" ht="15.75">
      <c r="A85" s="122"/>
      <c r="B85" s="134"/>
      <c r="C85" s="3">
        <v>2014</v>
      </c>
      <c r="D85" s="16">
        <f>E85+F85+G85</f>
        <v>0</v>
      </c>
      <c r="E85" s="13"/>
      <c r="F85" s="13"/>
      <c r="G85" s="13"/>
      <c r="H85" s="126"/>
      <c r="I85" s="133"/>
    </row>
    <row r="86" spans="1:9" ht="15.75">
      <c r="A86" s="122"/>
      <c r="B86" s="134"/>
      <c r="C86" s="3">
        <v>2015</v>
      </c>
      <c r="D86" s="16">
        <f>E86+F86+G86</f>
        <v>0</v>
      </c>
      <c r="E86" s="13"/>
      <c r="F86" s="13"/>
      <c r="G86" s="13"/>
      <c r="H86" s="126"/>
      <c r="I86" s="133"/>
    </row>
    <row r="87" spans="1:9" ht="15.75">
      <c r="A87" s="122"/>
      <c r="B87" s="134"/>
      <c r="C87" s="3">
        <v>2016</v>
      </c>
      <c r="D87" s="16">
        <f>E87+F87+G87</f>
        <v>0</v>
      </c>
      <c r="E87" s="13"/>
      <c r="F87" s="13"/>
      <c r="G87" s="13"/>
      <c r="H87" s="126"/>
      <c r="I87" s="133"/>
    </row>
    <row r="88" spans="1:9" ht="15.75">
      <c r="A88" s="122"/>
      <c r="B88" s="134"/>
      <c r="C88" s="3">
        <v>2017</v>
      </c>
      <c r="D88" s="16">
        <f>E88+F88+G88</f>
        <v>0</v>
      </c>
      <c r="E88" s="13"/>
      <c r="F88" s="13"/>
      <c r="G88" s="13"/>
      <c r="H88" s="126"/>
      <c r="I88" s="133"/>
    </row>
    <row r="89" spans="1:9" ht="15.75">
      <c r="A89" s="135" t="s">
        <v>23</v>
      </c>
      <c r="B89" s="136" t="s">
        <v>86</v>
      </c>
      <c r="C89" s="12" t="s">
        <v>29</v>
      </c>
      <c r="D89" s="16"/>
      <c r="E89" s="16"/>
      <c r="F89" s="16"/>
      <c r="G89" s="16"/>
      <c r="H89" s="96"/>
      <c r="I89" s="96"/>
    </row>
    <row r="90" spans="1:9" ht="15.75">
      <c r="A90" s="135"/>
      <c r="B90" s="137"/>
      <c r="C90" s="12">
        <v>2013</v>
      </c>
      <c r="D90" s="16"/>
      <c r="E90" s="16"/>
      <c r="F90" s="16"/>
      <c r="G90" s="16"/>
      <c r="H90" s="96"/>
      <c r="I90" s="96"/>
    </row>
    <row r="91" spans="1:9" ht="15.75">
      <c r="A91" s="135"/>
      <c r="B91" s="137"/>
      <c r="C91" s="12">
        <v>2014</v>
      </c>
      <c r="D91" s="16"/>
      <c r="E91" s="16"/>
      <c r="F91" s="16"/>
      <c r="G91" s="16"/>
      <c r="H91" s="96"/>
      <c r="I91" s="96"/>
    </row>
    <row r="92" spans="1:9" ht="15.75">
      <c r="A92" s="135"/>
      <c r="B92" s="137"/>
      <c r="C92" s="12">
        <v>2015</v>
      </c>
      <c r="D92" s="16"/>
      <c r="E92" s="16"/>
      <c r="F92" s="16"/>
      <c r="G92" s="16"/>
      <c r="H92" s="96"/>
      <c r="I92" s="96"/>
    </row>
    <row r="93" spans="1:9" ht="15.75">
      <c r="A93" s="135"/>
      <c r="B93" s="137"/>
      <c r="C93" s="12">
        <v>2016</v>
      </c>
      <c r="D93" s="16"/>
      <c r="E93" s="16"/>
      <c r="F93" s="16"/>
      <c r="G93" s="16"/>
      <c r="H93" s="96"/>
      <c r="I93" s="96"/>
    </row>
    <row r="94" spans="1:9" ht="15.75">
      <c r="A94" s="135"/>
      <c r="B94" s="138"/>
      <c r="C94" s="12">
        <v>2017</v>
      </c>
      <c r="D94" s="16"/>
      <c r="E94" s="16"/>
      <c r="F94" s="16"/>
      <c r="G94" s="16"/>
      <c r="H94" s="96"/>
      <c r="I94" s="96"/>
    </row>
    <row r="95" spans="1:9" ht="15.75">
      <c r="A95" s="122" t="s">
        <v>40</v>
      </c>
      <c r="B95" s="134"/>
      <c r="C95" s="3" t="s">
        <v>29</v>
      </c>
      <c r="D95" s="16">
        <f>D96+D97+D98+D99+D100</f>
        <v>0</v>
      </c>
      <c r="E95" s="16"/>
      <c r="F95" s="16"/>
      <c r="G95" s="16"/>
      <c r="H95" s="126"/>
      <c r="I95" s="133"/>
    </row>
    <row r="96" spans="1:9" ht="15.75">
      <c r="A96" s="122"/>
      <c r="B96" s="134"/>
      <c r="C96" s="3">
        <v>2013</v>
      </c>
      <c r="D96" s="16">
        <f>E96+F96+G96</f>
        <v>0</v>
      </c>
      <c r="E96" s="13"/>
      <c r="F96" s="13"/>
      <c r="G96" s="13"/>
      <c r="H96" s="126"/>
      <c r="I96" s="133"/>
    </row>
    <row r="97" spans="1:9" ht="15.75">
      <c r="A97" s="122"/>
      <c r="B97" s="134"/>
      <c r="C97" s="3">
        <v>2014</v>
      </c>
      <c r="D97" s="16">
        <f>E97+F97+G97</f>
        <v>0</v>
      </c>
      <c r="E97" s="13"/>
      <c r="F97" s="13"/>
      <c r="G97" s="13"/>
      <c r="H97" s="126"/>
      <c r="I97" s="133"/>
    </row>
    <row r="98" spans="1:9" ht="15.75">
      <c r="A98" s="122"/>
      <c r="B98" s="134"/>
      <c r="C98" s="3">
        <v>2015</v>
      </c>
      <c r="D98" s="16">
        <f>E98+F98+G98</f>
        <v>0</v>
      </c>
      <c r="E98" s="13"/>
      <c r="F98" s="13"/>
      <c r="G98" s="13"/>
      <c r="H98" s="126"/>
      <c r="I98" s="133"/>
    </row>
    <row r="99" spans="1:9" ht="15.75">
      <c r="A99" s="122"/>
      <c r="B99" s="134"/>
      <c r="C99" s="3">
        <v>2016</v>
      </c>
      <c r="D99" s="16">
        <f>E99+F99+G99</f>
        <v>0</v>
      </c>
      <c r="E99" s="13"/>
      <c r="F99" s="13"/>
      <c r="G99" s="13"/>
      <c r="H99" s="126"/>
      <c r="I99" s="133"/>
    </row>
    <row r="100" spans="1:9" ht="15.75">
      <c r="A100" s="122"/>
      <c r="B100" s="134"/>
      <c r="C100" s="3">
        <v>2017</v>
      </c>
      <c r="D100" s="16">
        <f>E100+F100+G100</f>
        <v>0</v>
      </c>
      <c r="E100" s="13"/>
      <c r="F100" s="13"/>
      <c r="G100" s="13"/>
      <c r="H100" s="126"/>
      <c r="I100" s="133"/>
    </row>
    <row r="101" spans="1:9" ht="15.75">
      <c r="A101" s="122" t="s">
        <v>87</v>
      </c>
      <c r="B101" s="134"/>
      <c r="C101" s="3" t="s">
        <v>29</v>
      </c>
      <c r="D101" s="16">
        <f>D102+D103+D104+D105+D106</f>
        <v>0</v>
      </c>
      <c r="E101" s="16"/>
      <c r="F101" s="16"/>
      <c r="G101" s="16"/>
      <c r="H101" s="126"/>
      <c r="I101" s="133"/>
    </row>
    <row r="102" spans="1:9" ht="15.75">
      <c r="A102" s="122"/>
      <c r="B102" s="134"/>
      <c r="C102" s="3">
        <v>2013</v>
      </c>
      <c r="D102" s="16">
        <f>E102+F102+G102</f>
        <v>0</v>
      </c>
      <c r="E102" s="13"/>
      <c r="F102" s="13"/>
      <c r="G102" s="13"/>
      <c r="H102" s="126"/>
      <c r="I102" s="133"/>
    </row>
    <row r="103" spans="1:9" ht="15.75">
      <c r="A103" s="122"/>
      <c r="B103" s="134"/>
      <c r="C103" s="3">
        <v>2014</v>
      </c>
      <c r="D103" s="16">
        <f>E103+F103+G103</f>
        <v>0</v>
      </c>
      <c r="E103" s="13"/>
      <c r="F103" s="13"/>
      <c r="G103" s="13"/>
      <c r="H103" s="126"/>
      <c r="I103" s="133"/>
    </row>
    <row r="104" spans="1:9" ht="15.75">
      <c r="A104" s="122"/>
      <c r="B104" s="134"/>
      <c r="C104" s="3">
        <v>2015</v>
      </c>
      <c r="D104" s="16">
        <f>E104+F104+G104</f>
        <v>0</v>
      </c>
      <c r="E104" s="13"/>
      <c r="F104" s="13"/>
      <c r="G104" s="13"/>
      <c r="H104" s="126"/>
      <c r="I104" s="133"/>
    </row>
    <row r="105" spans="1:9" ht="15.75">
      <c r="A105" s="122"/>
      <c r="B105" s="134"/>
      <c r="C105" s="3">
        <v>2016</v>
      </c>
      <c r="D105" s="16">
        <f>E105+F105+G105</f>
        <v>0</v>
      </c>
      <c r="E105" s="13"/>
      <c r="F105" s="13"/>
      <c r="G105" s="13"/>
      <c r="H105" s="126"/>
      <c r="I105" s="133"/>
    </row>
    <row r="106" spans="1:9" ht="15.75">
      <c r="A106" s="122"/>
      <c r="B106" s="134"/>
      <c r="C106" s="3">
        <v>2017</v>
      </c>
      <c r="D106" s="16">
        <f>E106+F106+G106</f>
        <v>0</v>
      </c>
      <c r="E106" s="13"/>
      <c r="F106" s="13"/>
      <c r="G106" s="13"/>
      <c r="H106" s="126"/>
      <c r="I106" s="133"/>
    </row>
    <row r="107" spans="1:9" ht="15.75">
      <c r="A107" s="122" t="s">
        <v>25</v>
      </c>
      <c r="B107" s="134"/>
      <c r="C107" s="3" t="s">
        <v>29</v>
      </c>
      <c r="D107" s="16">
        <f>D108+D109+D110+D111+D112</f>
        <v>0</v>
      </c>
      <c r="E107" s="16"/>
      <c r="F107" s="16"/>
      <c r="G107" s="16"/>
      <c r="H107" s="126"/>
      <c r="I107" s="133"/>
    </row>
    <row r="108" spans="1:9" ht="15.75">
      <c r="A108" s="122"/>
      <c r="B108" s="134"/>
      <c r="C108" s="3">
        <v>2013</v>
      </c>
      <c r="D108" s="16">
        <f>E108+F108+G108</f>
        <v>0</v>
      </c>
      <c r="E108" s="13"/>
      <c r="F108" s="13"/>
      <c r="G108" s="13"/>
      <c r="H108" s="126"/>
      <c r="I108" s="133"/>
    </row>
    <row r="109" spans="1:9" ht="15.75">
      <c r="A109" s="122"/>
      <c r="B109" s="134"/>
      <c r="C109" s="3">
        <v>2014</v>
      </c>
      <c r="D109" s="16">
        <f>E109+F109+G109</f>
        <v>0</v>
      </c>
      <c r="E109" s="13"/>
      <c r="F109" s="13"/>
      <c r="G109" s="13"/>
      <c r="H109" s="126"/>
      <c r="I109" s="133"/>
    </row>
    <row r="110" spans="1:9" ht="15.75">
      <c r="A110" s="122"/>
      <c r="B110" s="134"/>
      <c r="C110" s="3">
        <v>2015</v>
      </c>
      <c r="D110" s="16">
        <f>E110+F110+G110</f>
        <v>0</v>
      </c>
      <c r="E110" s="13"/>
      <c r="F110" s="13"/>
      <c r="G110" s="13"/>
      <c r="H110" s="126"/>
      <c r="I110" s="133"/>
    </row>
    <row r="111" spans="1:9" ht="15.75">
      <c r="A111" s="122"/>
      <c r="B111" s="134"/>
      <c r="C111" s="3">
        <v>2016</v>
      </c>
      <c r="D111" s="16">
        <f>E111+F111+G111</f>
        <v>0</v>
      </c>
      <c r="E111" s="13"/>
      <c r="F111" s="13"/>
      <c r="G111" s="13"/>
      <c r="H111" s="126"/>
      <c r="I111" s="133"/>
    </row>
    <row r="112" spans="1:9" ht="15.75">
      <c r="A112" s="122"/>
      <c r="B112" s="134"/>
      <c r="C112" s="3">
        <v>2017</v>
      </c>
      <c r="D112" s="16">
        <f>E112+F112+G112</f>
        <v>0</v>
      </c>
      <c r="E112" s="13"/>
      <c r="F112" s="13"/>
      <c r="G112" s="13"/>
      <c r="H112" s="126"/>
      <c r="I112" s="133"/>
    </row>
    <row r="115" spans="2:9" ht="15">
      <c r="B115" t="s">
        <v>61</v>
      </c>
      <c r="I115" t="s">
        <v>62</v>
      </c>
    </row>
  </sheetData>
  <sheetProtection/>
  <mergeCells count="80">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 ref="A107:A112"/>
    <mergeCell ref="B107:B112"/>
    <mergeCell ref="H107:H112"/>
    <mergeCell ref="I107:I112"/>
  </mergeCells>
  <printOptions/>
  <pageMargins left="0.7" right="0.7" top="0.75" bottom="0.75" header="0.3" footer="0.3"/>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I115"/>
  <sheetViews>
    <sheetView zoomScalePageLayoutView="0" workbookViewId="0" topLeftCell="A94">
      <selection activeCell="F19" sqref="F19"/>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110</v>
      </c>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195" t="s">
        <v>28</v>
      </c>
      <c r="C10" s="11" t="s">
        <v>30</v>
      </c>
      <c r="D10" s="15">
        <f>E10+F10+G10</f>
        <v>0</v>
      </c>
      <c r="E10" s="15">
        <f>E11+E12+E13+E14+E15</f>
        <v>0</v>
      </c>
      <c r="F10" s="15">
        <f>F11+F12+F13+F14+F15</f>
        <v>0</v>
      </c>
      <c r="G10" s="15">
        <f>G11+G12+G13+G14+G15</f>
        <v>0</v>
      </c>
      <c r="H10" s="96"/>
      <c r="I10" s="96"/>
    </row>
    <row r="11" spans="1:9" ht="15.75">
      <c r="A11" s="91"/>
      <c r="B11" s="196"/>
      <c r="C11" s="12">
        <v>2013</v>
      </c>
      <c r="D11" s="16"/>
      <c r="E11" s="16"/>
      <c r="F11" s="16"/>
      <c r="G11" s="16"/>
      <c r="H11" s="96"/>
      <c r="I11" s="96"/>
    </row>
    <row r="12" spans="1:9" ht="15.75">
      <c r="A12" s="91"/>
      <c r="B12" s="196"/>
      <c r="C12" s="12">
        <v>2014</v>
      </c>
      <c r="D12" s="16"/>
      <c r="E12" s="16"/>
      <c r="F12" s="16"/>
      <c r="G12" s="16"/>
      <c r="H12" s="96"/>
      <c r="I12" s="96"/>
    </row>
    <row r="13" spans="1:9" ht="15.75">
      <c r="A13" s="91"/>
      <c r="B13" s="196"/>
      <c r="C13" s="12">
        <v>2015</v>
      </c>
      <c r="D13" s="16"/>
      <c r="E13" s="16"/>
      <c r="F13" s="16"/>
      <c r="G13" s="16"/>
      <c r="H13" s="96"/>
      <c r="I13" s="96"/>
    </row>
    <row r="14" spans="1:9" ht="15.75">
      <c r="A14" s="91"/>
      <c r="B14" s="196"/>
      <c r="C14" s="12">
        <v>2016</v>
      </c>
      <c r="D14" s="16"/>
      <c r="E14" s="16"/>
      <c r="F14" s="16"/>
      <c r="G14" s="16"/>
      <c r="H14" s="96"/>
      <c r="I14" s="96"/>
    </row>
    <row r="15" spans="1:9" ht="15.75">
      <c r="A15" s="92"/>
      <c r="B15" s="197"/>
      <c r="C15" s="12">
        <v>2017</v>
      </c>
      <c r="D15" s="16"/>
      <c r="E15" s="16"/>
      <c r="F15" s="16"/>
      <c r="G15" s="16"/>
      <c r="H15" s="96"/>
      <c r="I15" s="96"/>
    </row>
    <row r="16" spans="1:9" ht="15.75">
      <c r="A16" s="152" t="s">
        <v>88</v>
      </c>
      <c r="B16" s="153"/>
      <c r="C16" s="153"/>
      <c r="D16" s="153"/>
      <c r="E16" s="153"/>
      <c r="F16" s="153"/>
      <c r="G16" s="153"/>
      <c r="H16" s="153"/>
      <c r="I16" s="154"/>
    </row>
    <row r="17" spans="1:9" ht="15.75">
      <c r="A17" s="135" t="s">
        <v>13</v>
      </c>
      <c r="B17" s="136" t="s">
        <v>89</v>
      </c>
      <c r="C17" s="12" t="s">
        <v>29</v>
      </c>
      <c r="D17" s="16"/>
      <c r="E17" s="16"/>
      <c r="F17" s="16"/>
      <c r="G17" s="16"/>
      <c r="H17" s="96"/>
      <c r="I17" s="96"/>
    </row>
    <row r="18" spans="1:9" ht="15.75">
      <c r="A18" s="135"/>
      <c r="B18" s="137"/>
      <c r="C18" s="12">
        <v>2013</v>
      </c>
      <c r="D18" s="16"/>
      <c r="E18" s="16"/>
      <c r="F18" s="16"/>
      <c r="G18" s="16"/>
      <c r="H18" s="96"/>
      <c r="I18" s="96"/>
    </row>
    <row r="19" spans="1:9" ht="15.75">
      <c r="A19" s="135"/>
      <c r="B19" s="137"/>
      <c r="C19" s="12">
        <v>2014</v>
      </c>
      <c r="D19" s="16"/>
      <c r="E19" s="16"/>
      <c r="F19" s="16"/>
      <c r="G19" s="16"/>
      <c r="H19" s="96"/>
      <c r="I19" s="96"/>
    </row>
    <row r="20" spans="1:9" ht="15.75">
      <c r="A20" s="135"/>
      <c r="B20" s="137"/>
      <c r="C20" s="12">
        <v>2015</v>
      </c>
      <c r="D20" s="16"/>
      <c r="E20" s="16"/>
      <c r="F20" s="16"/>
      <c r="G20" s="16"/>
      <c r="H20" s="96"/>
      <c r="I20" s="96"/>
    </row>
    <row r="21" spans="1:9" ht="15.75">
      <c r="A21" s="135"/>
      <c r="B21" s="137"/>
      <c r="C21" s="12">
        <v>2016</v>
      </c>
      <c r="D21" s="16"/>
      <c r="E21" s="16"/>
      <c r="F21" s="16"/>
      <c r="G21" s="16"/>
      <c r="H21" s="96"/>
      <c r="I21" s="96"/>
    </row>
    <row r="22" spans="1:9" ht="15.75">
      <c r="A22" s="135"/>
      <c r="B22" s="138"/>
      <c r="C22" s="12">
        <v>2017</v>
      </c>
      <c r="D22" s="16"/>
      <c r="E22" s="16"/>
      <c r="F22" s="16"/>
      <c r="G22" s="16"/>
      <c r="H22" s="96"/>
      <c r="I22" s="96"/>
    </row>
    <row r="23" spans="1:9" ht="15.75">
      <c r="A23" s="122" t="s">
        <v>31</v>
      </c>
      <c r="B23" s="134"/>
      <c r="C23" s="3" t="s">
        <v>29</v>
      </c>
      <c r="D23" s="16">
        <f>D24+D25+D26+D27+D28</f>
        <v>0</v>
      </c>
      <c r="E23" s="16"/>
      <c r="F23" s="16"/>
      <c r="G23" s="16"/>
      <c r="H23" s="126"/>
      <c r="I23" s="133"/>
    </row>
    <row r="24" spans="1:9" ht="15.75">
      <c r="A24" s="122"/>
      <c r="B24" s="134"/>
      <c r="C24" s="3">
        <v>2013</v>
      </c>
      <c r="D24" s="16">
        <f>E24+F24+G24</f>
        <v>0</v>
      </c>
      <c r="E24" s="13"/>
      <c r="F24" s="13"/>
      <c r="G24" s="13"/>
      <c r="H24" s="126"/>
      <c r="I24" s="133"/>
    </row>
    <row r="25" spans="1:9" ht="15.75">
      <c r="A25" s="122"/>
      <c r="B25" s="134"/>
      <c r="C25" s="3">
        <v>2014</v>
      </c>
      <c r="D25" s="16">
        <f>E25+F25+G25</f>
        <v>0</v>
      </c>
      <c r="E25" s="13"/>
      <c r="F25" s="13"/>
      <c r="G25" s="13"/>
      <c r="H25" s="126"/>
      <c r="I25" s="133"/>
    </row>
    <row r="26" spans="1:9" ht="15.75">
      <c r="A26" s="122"/>
      <c r="B26" s="134"/>
      <c r="C26" s="3">
        <v>2015</v>
      </c>
      <c r="D26" s="16">
        <f>E26+F26+G26</f>
        <v>0</v>
      </c>
      <c r="E26" s="13"/>
      <c r="F26" s="13"/>
      <c r="G26" s="13"/>
      <c r="H26" s="126"/>
      <c r="I26" s="133"/>
    </row>
    <row r="27" spans="1:9" ht="15.75">
      <c r="A27" s="122"/>
      <c r="B27" s="134"/>
      <c r="C27" s="3">
        <v>2016</v>
      </c>
      <c r="D27" s="16">
        <f>E27+F27+G27</f>
        <v>0</v>
      </c>
      <c r="E27" s="13"/>
      <c r="F27" s="13"/>
      <c r="G27" s="13"/>
      <c r="H27" s="126"/>
      <c r="I27" s="133"/>
    </row>
    <row r="28" spans="1:9" ht="15.75">
      <c r="A28" s="122"/>
      <c r="B28" s="134"/>
      <c r="C28" s="3">
        <v>2017</v>
      </c>
      <c r="D28" s="16">
        <f>E28+F28+G28</f>
        <v>0</v>
      </c>
      <c r="E28" s="13"/>
      <c r="F28" s="13"/>
      <c r="G28" s="13"/>
      <c r="H28" s="126"/>
      <c r="I28" s="133"/>
    </row>
    <row r="29" spans="1:9" ht="15.75">
      <c r="A29" s="122" t="s">
        <v>32</v>
      </c>
      <c r="B29" s="134"/>
      <c r="C29" s="3" t="s">
        <v>29</v>
      </c>
      <c r="D29" s="16">
        <f>D30+D31+D32+D33+D34</f>
        <v>0</v>
      </c>
      <c r="E29" s="16"/>
      <c r="F29" s="16"/>
      <c r="G29" s="16"/>
      <c r="H29" s="126"/>
      <c r="I29" s="133"/>
    </row>
    <row r="30" spans="1:9" ht="15.75">
      <c r="A30" s="122"/>
      <c r="B30" s="134"/>
      <c r="C30" s="3">
        <v>2013</v>
      </c>
      <c r="D30" s="16">
        <f>E30+F30+G30</f>
        <v>0</v>
      </c>
      <c r="E30" s="13"/>
      <c r="F30" s="13"/>
      <c r="G30" s="13"/>
      <c r="H30" s="126"/>
      <c r="I30" s="133"/>
    </row>
    <row r="31" spans="1:9" ht="15.75">
      <c r="A31" s="122"/>
      <c r="B31" s="134"/>
      <c r="C31" s="3">
        <v>2014</v>
      </c>
      <c r="D31" s="16">
        <f>E31+F31+G31</f>
        <v>0</v>
      </c>
      <c r="E31" s="13"/>
      <c r="F31" s="13"/>
      <c r="G31" s="13"/>
      <c r="H31" s="126"/>
      <c r="I31" s="133"/>
    </row>
    <row r="32" spans="1:9" ht="15.75">
      <c r="A32" s="122"/>
      <c r="B32" s="134"/>
      <c r="C32" s="3">
        <v>2015</v>
      </c>
      <c r="D32" s="16">
        <f>E32+F32+G32</f>
        <v>0</v>
      </c>
      <c r="E32" s="13"/>
      <c r="F32" s="13"/>
      <c r="G32" s="13"/>
      <c r="H32" s="126"/>
      <c r="I32" s="133"/>
    </row>
    <row r="33" spans="1:9" ht="15.75">
      <c r="A33" s="122"/>
      <c r="B33" s="134"/>
      <c r="C33" s="3">
        <v>2016</v>
      </c>
      <c r="D33" s="16">
        <f>E33+F33+G33</f>
        <v>0</v>
      </c>
      <c r="E33" s="13"/>
      <c r="F33" s="13"/>
      <c r="G33" s="13"/>
      <c r="H33" s="126"/>
      <c r="I33" s="133"/>
    </row>
    <row r="34" spans="1:9" ht="15.75">
      <c r="A34" s="122"/>
      <c r="B34" s="134"/>
      <c r="C34" s="3">
        <v>2017</v>
      </c>
      <c r="D34" s="16">
        <f>E34+F34+G34</f>
        <v>0</v>
      </c>
      <c r="E34" s="13"/>
      <c r="F34" s="13"/>
      <c r="G34" s="13"/>
      <c r="H34" s="126"/>
      <c r="I34" s="133"/>
    </row>
    <row r="35" spans="1:9" ht="15.75">
      <c r="A35" s="122" t="s">
        <v>15</v>
      </c>
      <c r="B35" s="134"/>
      <c r="C35" s="3" t="s">
        <v>29</v>
      </c>
      <c r="D35" s="16">
        <f>D36+D37+D38+D39+D40</f>
        <v>0</v>
      </c>
      <c r="E35" s="16"/>
      <c r="F35" s="16"/>
      <c r="G35" s="16"/>
      <c r="H35" s="126"/>
      <c r="I35" s="133"/>
    </row>
    <row r="36" spans="1:9" ht="15.75">
      <c r="A36" s="122"/>
      <c r="B36" s="134"/>
      <c r="C36" s="3">
        <v>2013</v>
      </c>
      <c r="D36" s="16">
        <f>E36+F36+G36</f>
        <v>0</v>
      </c>
      <c r="E36" s="13"/>
      <c r="F36" s="13"/>
      <c r="G36" s="13"/>
      <c r="H36" s="126"/>
      <c r="I36" s="133"/>
    </row>
    <row r="37" spans="1:9" ht="15.75">
      <c r="A37" s="122"/>
      <c r="B37" s="134"/>
      <c r="C37" s="3">
        <v>2014</v>
      </c>
      <c r="D37" s="16">
        <f>E37+F37+G37</f>
        <v>0</v>
      </c>
      <c r="E37" s="13"/>
      <c r="F37" s="13"/>
      <c r="G37" s="13"/>
      <c r="H37" s="126"/>
      <c r="I37" s="133"/>
    </row>
    <row r="38" spans="1:9" ht="15.75">
      <c r="A38" s="122"/>
      <c r="B38" s="134"/>
      <c r="C38" s="3">
        <v>2015</v>
      </c>
      <c r="D38" s="16">
        <f>E38+F38+G38</f>
        <v>0</v>
      </c>
      <c r="E38" s="13"/>
      <c r="F38" s="13"/>
      <c r="G38" s="13"/>
      <c r="H38" s="126"/>
      <c r="I38" s="133"/>
    </row>
    <row r="39" spans="1:9" ht="15.75">
      <c r="A39" s="122"/>
      <c r="B39" s="134"/>
      <c r="C39" s="3">
        <v>2016</v>
      </c>
      <c r="D39" s="16">
        <f>E39+F39+G39</f>
        <v>0</v>
      </c>
      <c r="E39" s="13"/>
      <c r="F39" s="13"/>
      <c r="G39" s="13"/>
      <c r="H39" s="126"/>
      <c r="I39" s="133"/>
    </row>
    <row r="40" spans="1:9" ht="15.75">
      <c r="A40" s="122"/>
      <c r="B40" s="134"/>
      <c r="C40" s="3">
        <v>2017</v>
      </c>
      <c r="D40" s="16">
        <f>E40+F40+G40</f>
        <v>0</v>
      </c>
      <c r="E40" s="13"/>
      <c r="F40" s="13"/>
      <c r="G40" s="13"/>
      <c r="H40" s="126"/>
      <c r="I40" s="133"/>
    </row>
    <row r="41" spans="1:9" ht="15.75">
      <c r="A41" s="135" t="s">
        <v>17</v>
      </c>
      <c r="B41" s="136" t="s">
        <v>90</v>
      </c>
      <c r="C41" s="12" t="s">
        <v>29</v>
      </c>
      <c r="D41" s="16"/>
      <c r="E41" s="16"/>
      <c r="F41" s="16"/>
      <c r="G41" s="16"/>
      <c r="H41" s="96"/>
      <c r="I41" s="96"/>
    </row>
    <row r="42" spans="1:9" ht="15.75">
      <c r="A42" s="135"/>
      <c r="B42" s="137"/>
      <c r="C42" s="12">
        <v>2013</v>
      </c>
      <c r="D42" s="16"/>
      <c r="E42" s="16"/>
      <c r="F42" s="16"/>
      <c r="G42" s="16"/>
      <c r="H42" s="96"/>
      <c r="I42" s="96"/>
    </row>
    <row r="43" spans="1:9" ht="15.75">
      <c r="A43" s="135"/>
      <c r="B43" s="137"/>
      <c r="C43" s="12">
        <v>2014</v>
      </c>
      <c r="D43" s="16"/>
      <c r="E43" s="16"/>
      <c r="F43" s="16"/>
      <c r="G43" s="16"/>
      <c r="H43" s="96"/>
      <c r="I43" s="96"/>
    </row>
    <row r="44" spans="1:9" ht="15.75">
      <c r="A44" s="135"/>
      <c r="B44" s="137"/>
      <c r="C44" s="12">
        <v>2015</v>
      </c>
      <c r="D44" s="16"/>
      <c r="E44" s="16"/>
      <c r="F44" s="16"/>
      <c r="G44" s="16"/>
      <c r="H44" s="96"/>
      <c r="I44" s="96"/>
    </row>
    <row r="45" spans="1:9" ht="15.75">
      <c r="A45" s="135"/>
      <c r="B45" s="137"/>
      <c r="C45" s="12">
        <v>2016</v>
      </c>
      <c r="D45" s="16"/>
      <c r="E45" s="16"/>
      <c r="F45" s="16"/>
      <c r="G45" s="16"/>
      <c r="H45" s="96"/>
      <c r="I45" s="96"/>
    </row>
    <row r="46" spans="1:9" ht="15.75">
      <c r="A46" s="135"/>
      <c r="B46" s="138"/>
      <c r="C46" s="12">
        <v>2017</v>
      </c>
      <c r="D46" s="16"/>
      <c r="E46" s="16"/>
      <c r="F46" s="16"/>
      <c r="G46" s="16"/>
      <c r="H46" s="96"/>
      <c r="I46" s="96"/>
    </row>
    <row r="47" spans="1:9" ht="15.75">
      <c r="A47" s="122" t="s">
        <v>36</v>
      </c>
      <c r="B47" s="134"/>
      <c r="C47" s="3" t="s">
        <v>29</v>
      </c>
      <c r="D47" s="16">
        <f>D48+D49+D50+D51+D52</f>
        <v>0</v>
      </c>
      <c r="E47" s="16"/>
      <c r="F47" s="16"/>
      <c r="G47" s="16"/>
      <c r="H47" s="126"/>
      <c r="I47" s="133"/>
    </row>
    <row r="48" spans="1:9" ht="15.75">
      <c r="A48" s="122"/>
      <c r="B48" s="134"/>
      <c r="C48" s="3">
        <v>2013</v>
      </c>
      <c r="D48" s="16">
        <f>E48+F48+G48</f>
        <v>0</v>
      </c>
      <c r="E48" s="13"/>
      <c r="F48" s="13"/>
      <c r="G48" s="13"/>
      <c r="H48" s="126"/>
      <c r="I48" s="133"/>
    </row>
    <row r="49" spans="1:9" ht="15.75">
      <c r="A49" s="122"/>
      <c r="B49" s="134"/>
      <c r="C49" s="3">
        <v>2014</v>
      </c>
      <c r="D49" s="16">
        <f>E49+F49+G49</f>
        <v>0</v>
      </c>
      <c r="E49" s="13"/>
      <c r="F49" s="13"/>
      <c r="G49" s="13"/>
      <c r="H49" s="126"/>
      <c r="I49" s="133"/>
    </row>
    <row r="50" spans="1:9" ht="15.75">
      <c r="A50" s="122"/>
      <c r="B50" s="134"/>
      <c r="C50" s="3">
        <v>2015</v>
      </c>
      <c r="D50" s="16">
        <f>E50+F50+G50</f>
        <v>0</v>
      </c>
      <c r="E50" s="13"/>
      <c r="F50" s="13"/>
      <c r="G50" s="13"/>
      <c r="H50" s="126"/>
      <c r="I50" s="133"/>
    </row>
    <row r="51" spans="1:9" ht="15.75">
      <c r="A51" s="122"/>
      <c r="B51" s="134"/>
      <c r="C51" s="3">
        <v>2016</v>
      </c>
      <c r="D51" s="16">
        <f>E51+F51+G51</f>
        <v>0</v>
      </c>
      <c r="E51" s="13"/>
      <c r="F51" s="13"/>
      <c r="G51" s="13"/>
      <c r="H51" s="126"/>
      <c r="I51" s="133"/>
    </row>
    <row r="52" spans="1:9" ht="15.75">
      <c r="A52" s="122"/>
      <c r="B52" s="134"/>
      <c r="C52" s="3">
        <v>2017</v>
      </c>
      <c r="D52" s="16">
        <f>E52+F52+G52</f>
        <v>0</v>
      </c>
      <c r="E52" s="13"/>
      <c r="F52" s="13"/>
      <c r="G52" s="13"/>
      <c r="H52" s="126"/>
      <c r="I52" s="133"/>
    </row>
    <row r="53" spans="1:9" ht="15.75">
      <c r="A53" s="122" t="s">
        <v>73</v>
      </c>
      <c r="B53" s="134"/>
      <c r="C53" s="3" t="s">
        <v>29</v>
      </c>
      <c r="D53" s="16">
        <f>D54+D55+D56+D57+D58</f>
        <v>0</v>
      </c>
      <c r="E53" s="16"/>
      <c r="F53" s="16"/>
      <c r="G53" s="16"/>
      <c r="H53" s="126"/>
      <c r="I53" s="133"/>
    </row>
    <row r="54" spans="1:9" ht="15.75">
      <c r="A54" s="122"/>
      <c r="B54" s="134"/>
      <c r="C54" s="3">
        <v>2013</v>
      </c>
      <c r="D54" s="16">
        <f>E54+F54+G54</f>
        <v>0</v>
      </c>
      <c r="E54" s="13"/>
      <c r="F54" s="13"/>
      <c r="G54" s="13"/>
      <c r="H54" s="126"/>
      <c r="I54" s="133"/>
    </row>
    <row r="55" spans="1:9" ht="15.75">
      <c r="A55" s="122"/>
      <c r="B55" s="134"/>
      <c r="C55" s="3">
        <v>2014</v>
      </c>
      <c r="D55" s="16">
        <f>E55+F55+G55</f>
        <v>0</v>
      </c>
      <c r="E55" s="13"/>
      <c r="F55" s="13"/>
      <c r="G55" s="13"/>
      <c r="H55" s="126"/>
      <c r="I55" s="133"/>
    </row>
    <row r="56" spans="1:9" ht="15.75">
      <c r="A56" s="122"/>
      <c r="B56" s="134"/>
      <c r="C56" s="3">
        <v>2015</v>
      </c>
      <c r="D56" s="16">
        <f>E56+F56+G56</f>
        <v>0</v>
      </c>
      <c r="E56" s="13"/>
      <c r="F56" s="13"/>
      <c r="G56" s="13"/>
      <c r="H56" s="126"/>
      <c r="I56" s="133"/>
    </row>
    <row r="57" spans="1:9" ht="15.75">
      <c r="A57" s="122"/>
      <c r="B57" s="134"/>
      <c r="C57" s="3">
        <v>2016</v>
      </c>
      <c r="D57" s="16">
        <f>E57+F57+G57</f>
        <v>0</v>
      </c>
      <c r="E57" s="13"/>
      <c r="F57" s="13"/>
      <c r="G57" s="13"/>
      <c r="H57" s="126"/>
      <c r="I57" s="133"/>
    </row>
    <row r="58" spans="1:9" ht="15.75">
      <c r="A58" s="122"/>
      <c r="B58" s="134"/>
      <c r="C58" s="3">
        <v>2017</v>
      </c>
      <c r="D58" s="16">
        <f>E58+F58+G58</f>
        <v>0</v>
      </c>
      <c r="E58" s="13"/>
      <c r="F58" s="13"/>
      <c r="G58" s="13"/>
      <c r="H58" s="126"/>
      <c r="I58" s="133"/>
    </row>
    <row r="59" spans="1:9" ht="15.75">
      <c r="A59" s="122" t="s">
        <v>19</v>
      </c>
      <c r="B59" s="134"/>
      <c r="C59" s="3" t="s">
        <v>29</v>
      </c>
      <c r="D59" s="16">
        <f>D60+D61+D62+D63+D64</f>
        <v>0</v>
      </c>
      <c r="E59" s="16"/>
      <c r="F59" s="16"/>
      <c r="G59" s="16"/>
      <c r="H59" s="126"/>
      <c r="I59" s="133"/>
    </row>
    <row r="60" spans="1:9" ht="15.75">
      <c r="A60" s="122"/>
      <c r="B60" s="134"/>
      <c r="C60" s="3">
        <v>2013</v>
      </c>
      <c r="D60" s="16">
        <f>E60+F60+G60</f>
        <v>0</v>
      </c>
      <c r="E60" s="13"/>
      <c r="F60" s="13"/>
      <c r="G60" s="13"/>
      <c r="H60" s="126"/>
      <c r="I60" s="133"/>
    </row>
    <row r="61" spans="1:9" ht="15.75">
      <c r="A61" s="122"/>
      <c r="B61" s="134"/>
      <c r="C61" s="3">
        <v>2014</v>
      </c>
      <c r="D61" s="16">
        <f>E61+F61+G61</f>
        <v>0</v>
      </c>
      <c r="E61" s="13"/>
      <c r="F61" s="13"/>
      <c r="G61" s="13"/>
      <c r="H61" s="126"/>
      <c r="I61" s="133"/>
    </row>
    <row r="62" spans="1:9" ht="15.75">
      <c r="A62" s="122"/>
      <c r="B62" s="134"/>
      <c r="C62" s="3">
        <v>2015</v>
      </c>
      <c r="D62" s="16">
        <f>E62+F62+G62</f>
        <v>0</v>
      </c>
      <c r="E62" s="13"/>
      <c r="F62" s="13"/>
      <c r="G62" s="13"/>
      <c r="H62" s="126"/>
      <c r="I62" s="133"/>
    </row>
    <row r="63" spans="1:9" ht="15.75">
      <c r="A63" s="122"/>
      <c r="B63" s="134"/>
      <c r="C63" s="3">
        <v>2016</v>
      </c>
      <c r="D63" s="16">
        <f>E63+F63+G63</f>
        <v>0</v>
      </c>
      <c r="E63" s="13"/>
      <c r="F63" s="13"/>
      <c r="G63" s="13"/>
      <c r="H63" s="126"/>
      <c r="I63" s="133"/>
    </row>
    <row r="64" spans="1:9" ht="15.75">
      <c r="A64" s="122"/>
      <c r="B64" s="134"/>
      <c r="C64" s="3">
        <v>2017</v>
      </c>
      <c r="D64" s="16">
        <f>E64+F64+G64</f>
        <v>0</v>
      </c>
      <c r="E64" s="13"/>
      <c r="F64" s="13"/>
      <c r="G64" s="13"/>
      <c r="H64" s="126"/>
      <c r="I64" s="133"/>
    </row>
    <row r="65" spans="1:9" ht="15.75">
      <c r="A65" s="135" t="s">
        <v>20</v>
      </c>
      <c r="B65" s="136" t="s">
        <v>91</v>
      </c>
      <c r="C65" s="12" t="s">
        <v>29</v>
      </c>
      <c r="D65" s="16"/>
      <c r="E65" s="16"/>
      <c r="F65" s="16"/>
      <c r="G65" s="16"/>
      <c r="H65" s="96"/>
      <c r="I65" s="96"/>
    </row>
    <row r="66" spans="1:9" ht="15.75">
      <c r="A66" s="135"/>
      <c r="B66" s="137"/>
      <c r="C66" s="12">
        <v>2013</v>
      </c>
      <c r="D66" s="16"/>
      <c r="E66" s="16"/>
      <c r="F66" s="16"/>
      <c r="G66" s="16"/>
      <c r="H66" s="96"/>
      <c r="I66" s="96"/>
    </row>
    <row r="67" spans="1:9" ht="15.75">
      <c r="A67" s="135"/>
      <c r="B67" s="137"/>
      <c r="C67" s="12">
        <v>2014</v>
      </c>
      <c r="D67" s="16"/>
      <c r="E67" s="16"/>
      <c r="F67" s="16"/>
      <c r="G67" s="16"/>
      <c r="H67" s="96"/>
      <c r="I67" s="96"/>
    </row>
    <row r="68" spans="1:9" ht="15.75">
      <c r="A68" s="135"/>
      <c r="B68" s="137"/>
      <c r="C68" s="12">
        <v>2015</v>
      </c>
      <c r="D68" s="16"/>
      <c r="E68" s="16"/>
      <c r="F68" s="16"/>
      <c r="G68" s="16"/>
      <c r="H68" s="96"/>
      <c r="I68" s="96"/>
    </row>
    <row r="69" spans="1:9" ht="15.75">
      <c r="A69" s="135"/>
      <c r="B69" s="137"/>
      <c r="C69" s="12">
        <v>2016</v>
      </c>
      <c r="D69" s="16"/>
      <c r="E69" s="16"/>
      <c r="F69" s="16"/>
      <c r="G69" s="16"/>
      <c r="H69" s="96"/>
      <c r="I69" s="96"/>
    </row>
    <row r="70" spans="1:9" ht="15.75">
      <c r="A70" s="135"/>
      <c r="B70" s="138"/>
      <c r="C70" s="12">
        <v>2017</v>
      </c>
      <c r="D70" s="16"/>
      <c r="E70" s="16"/>
      <c r="F70" s="16"/>
      <c r="G70" s="16"/>
      <c r="H70" s="96"/>
      <c r="I70" s="96"/>
    </row>
    <row r="71" spans="1:9" ht="15.75">
      <c r="A71" s="122" t="s">
        <v>37</v>
      </c>
      <c r="B71" s="134"/>
      <c r="C71" s="3" t="s">
        <v>29</v>
      </c>
      <c r="D71" s="16">
        <f>D72+D73+D74+D75+D76</f>
        <v>0</v>
      </c>
      <c r="E71" s="16"/>
      <c r="F71" s="16"/>
      <c r="G71" s="16"/>
      <c r="H71" s="126"/>
      <c r="I71" s="133"/>
    </row>
    <row r="72" spans="1:9" ht="15.75">
      <c r="A72" s="122"/>
      <c r="B72" s="134"/>
      <c r="C72" s="3">
        <v>2013</v>
      </c>
      <c r="D72" s="16">
        <f>E72+F72+G72</f>
        <v>0</v>
      </c>
      <c r="E72" s="13"/>
      <c r="F72" s="13"/>
      <c r="G72" s="13"/>
      <c r="H72" s="126"/>
      <c r="I72" s="133"/>
    </row>
    <row r="73" spans="1:9" ht="15.75">
      <c r="A73" s="122"/>
      <c r="B73" s="134"/>
      <c r="C73" s="3">
        <v>2014</v>
      </c>
      <c r="D73" s="16">
        <f>E73+F73+G73</f>
        <v>0</v>
      </c>
      <c r="E73" s="13"/>
      <c r="F73" s="13"/>
      <c r="G73" s="13"/>
      <c r="H73" s="126"/>
      <c r="I73" s="133"/>
    </row>
    <row r="74" spans="1:9" ht="15.75">
      <c r="A74" s="122"/>
      <c r="B74" s="134"/>
      <c r="C74" s="3">
        <v>2015</v>
      </c>
      <c r="D74" s="16">
        <f>E74+F74+G74</f>
        <v>0</v>
      </c>
      <c r="E74" s="13"/>
      <c r="F74" s="13"/>
      <c r="G74" s="13"/>
      <c r="H74" s="126"/>
      <c r="I74" s="133"/>
    </row>
    <row r="75" spans="1:9" ht="15.75">
      <c r="A75" s="122"/>
      <c r="B75" s="134"/>
      <c r="C75" s="3">
        <v>2016</v>
      </c>
      <c r="D75" s="16">
        <f>E75+F75+G75</f>
        <v>0</v>
      </c>
      <c r="E75" s="13"/>
      <c r="F75" s="13"/>
      <c r="G75" s="13"/>
      <c r="H75" s="126"/>
      <c r="I75" s="133"/>
    </row>
    <row r="76" spans="1:9" ht="15.75">
      <c r="A76" s="122"/>
      <c r="B76" s="134"/>
      <c r="C76" s="3">
        <v>2017</v>
      </c>
      <c r="D76" s="16">
        <f>E76+F76+G76</f>
        <v>0</v>
      </c>
      <c r="E76" s="13"/>
      <c r="F76" s="13"/>
      <c r="G76" s="13"/>
      <c r="H76" s="126"/>
      <c r="I76" s="133"/>
    </row>
    <row r="77" spans="1:9" ht="15.75">
      <c r="A77" s="122" t="s">
        <v>80</v>
      </c>
      <c r="B77" s="134"/>
      <c r="C77" s="3" t="s">
        <v>29</v>
      </c>
      <c r="D77" s="16">
        <f>D78+D79+D80+D81+D82</f>
        <v>0</v>
      </c>
      <c r="E77" s="16"/>
      <c r="F77" s="16"/>
      <c r="G77" s="16"/>
      <c r="H77" s="126"/>
      <c r="I77" s="133"/>
    </row>
    <row r="78" spans="1:9" ht="15.75">
      <c r="A78" s="122"/>
      <c r="B78" s="134"/>
      <c r="C78" s="3">
        <v>2013</v>
      </c>
      <c r="D78" s="16">
        <f>E78+F78+G78</f>
        <v>0</v>
      </c>
      <c r="E78" s="13"/>
      <c r="F78" s="13"/>
      <c r="G78" s="13"/>
      <c r="H78" s="126"/>
      <c r="I78" s="133"/>
    </row>
    <row r="79" spans="1:9" ht="15.75">
      <c r="A79" s="122"/>
      <c r="B79" s="134"/>
      <c r="C79" s="3">
        <v>2014</v>
      </c>
      <c r="D79" s="16">
        <f>E79+F79+G79</f>
        <v>0</v>
      </c>
      <c r="E79" s="13"/>
      <c r="F79" s="13"/>
      <c r="G79" s="13"/>
      <c r="H79" s="126"/>
      <c r="I79" s="133"/>
    </row>
    <row r="80" spans="1:9" ht="15.75">
      <c r="A80" s="122"/>
      <c r="B80" s="134"/>
      <c r="C80" s="3">
        <v>2015</v>
      </c>
      <c r="D80" s="16">
        <f>E80+F80+G80</f>
        <v>0</v>
      </c>
      <c r="E80" s="13"/>
      <c r="F80" s="13"/>
      <c r="G80" s="13"/>
      <c r="H80" s="126"/>
      <c r="I80" s="133"/>
    </row>
    <row r="81" spans="1:9" ht="15.75">
      <c r="A81" s="122"/>
      <c r="B81" s="134"/>
      <c r="C81" s="3">
        <v>2016</v>
      </c>
      <c r="D81" s="16">
        <f>E81+F81+G81</f>
        <v>0</v>
      </c>
      <c r="E81" s="13"/>
      <c r="F81" s="13"/>
      <c r="G81" s="13"/>
      <c r="H81" s="126"/>
      <c r="I81" s="133"/>
    </row>
    <row r="82" spans="1:9" ht="15.75">
      <c r="A82" s="122"/>
      <c r="B82" s="134"/>
      <c r="C82" s="3">
        <v>2017</v>
      </c>
      <c r="D82" s="16">
        <f>E82+F82+G82</f>
        <v>0</v>
      </c>
      <c r="E82" s="13"/>
      <c r="F82" s="13"/>
      <c r="G82" s="13"/>
      <c r="H82" s="126"/>
      <c r="I82" s="133"/>
    </row>
    <row r="83" spans="1:9" ht="15.75">
      <c r="A83" s="122" t="s">
        <v>22</v>
      </c>
      <c r="B83" s="134"/>
      <c r="C83" s="3" t="s">
        <v>29</v>
      </c>
      <c r="D83" s="16">
        <f>D84+D85+D86+D87+D88</f>
        <v>0</v>
      </c>
      <c r="E83" s="16"/>
      <c r="F83" s="16"/>
      <c r="G83" s="16"/>
      <c r="H83" s="126"/>
      <c r="I83" s="133"/>
    </row>
    <row r="84" spans="1:9" ht="15.75">
      <c r="A84" s="122"/>
      <c r="B84" s="134"/>
      <c r="C84" s="3">
        <v>2013</v>
      </c>
      <c r="D84" s="16">
        <f>E84+F84+G84</f>
        <v>0</v>
      </c>
      <c r="E84" s="13"/>
      <c r="F84" s="13"/>
      <c r="G84" s="13"/>
      <c r="H84" s="126"/>
      <c r="I84" s="133"/>
    </row>
    <row r="85" spans="1:9" ht="15.75">
      <c r="A85" s="122"/>
      <c r="B85" s="134"/>
      <c r="C85" s="3">
        <v>2014</v>
      </c>
      <c r="D85" s="16">
        <f>E85+F85+G85</f>
        <v>0</v>
      </c>
      <c r="E85" s="13"/>
      <c r="F85" s="13"/>
      <c r="G85" s="13"/>
      <c r="H85" s="126"/>
      <c r="I85" s="133"/>
    </row>
    <row r="86" spans="1:9" ht="15.75">
      <c r="A86" s="122"/>
      <c r="B86" s="134"/>
      <c r="C86" s="3">
        <v>2015</v>
      </c>
      <c r="D86" s="16">
        <f>E86+F86+G86</f>
        <v>0</v>
      </c>
      <c r="E86" s="13"/>
      <c r="F86" s="13"/>
      <c r="G86" s="13"/>
      <c r="H86" s="126"/>
      <c r="I86" s="133"/>
    </row>
    <row r="87" spans="1:9" ht="15.75">
      <c r="A87" s="122"/>
      <c r="B87" s="134"/>
      <c r="C87" s="3">
        <v>2016</v>
      </c>
      <c r="D87" s="16">
        <f>E87+F87+G87</f>
        <v>0</v>
      </c>
      <c r="E87" s="13"/>
      <c r="F87" s="13"/>
      <c r="G87" s="13"/>
      <c r="H87" s="126"/>
      <c r="I87" s="133"/>
    </row>
    <row r="88" spans="1:9" ht="15.75">
      <c r="A88" s="122"/>
      <c r="B88" s="134"/>
      <c r="C88" s="3">
        <v>2017</v>
      </c>
      <c r="D88" s="16">
        <f>E88+F88+G88</f>
        <v>0</v>
      </c>
      <c r="E88" s="13"/>
      <c r="F88" s="13"/>
      <c r="G88" s="13"/>
      <c r="H88" s="126"/>
      <c r="I88" s="133"/>
    </row>
    <row r="89" spans="1:9" ht="15.75">
      <c r="A89" s="135" t="s">
        <v>23</v>
      </c>
      <c r="B89" s="136"/>
      <c r="C89" s="12" t="s">
        <v>29</v>
      </c>
      <c r="D89" s="16"/>
      <c r="E89" s="16"/>
      <c r="F89" s="16"/>
      <c r="G89" s="16"/>
      <c r="H89" s="96"/>
      <c r="I89" s="96"/>
    </row>
    <row r="90" spans="1:9" ht="15.75">
      <c r="A90" s="135"/>
      <c r="B90" s="137"/>
      <c r="C90" s="12">
        <v>2013</v>
      </c>
      <c r="D90" s="16"/>
      <c r="E90" s="16"/>
      <c r="F90" s="16"/>
      <c r="G90" s="16"/>
      <c r="H90" s="96"/>
      <c r="I90" s="96"/>
    </row>
    <row r="91" spans="1:9" ht="15.75">
      <c r="A91" s="135"/>
      <c r="B91" s="137"/>
      <c r="C91" s="12">
        <v>2014</v>
      </c>
      <c r="D91" s="16"/>
      <c r="E91" s="16"/>
      <c r="F91" s="16"/>
      <c r="G91" s="16"/>
      <c r="H91" s="96"/>
      <c r="I91" s="96"/>
    </row>
    <row r="92" spans="1:9" ht="15.75">
      <c r="A92" s="135"/>
      <c r="B92" s="137"/>
      <c r="C92" s="12">
        <v>2015</v>
      </c>
      <c r="D92" s="16"/>
      <c r="E92" s="16"/>
      <c r="F92" s="16"/>
      <c r="G92" s="16"/>
      <c r="H92" s="96"/>
      <c r="I92" s="96"/>
    </row>
    <row r="93" spans="1:9" ht="15.75">
      <c r="A93" s="135"/>
      <c r="B93" s="137"/>
      <c r="C93" s="12">
        <v>2016</v>
      </c>
      <c r="D93" s="16"/>
      <c r="E93" s="16"/>
      <c r="F93" s="16"/>
      <c r="G93" s="16"/>
      <c r="H93" s="96"/>
      <c r="I93" s="96"/>
    </row>
    <row r="94" spans="1:9" ht="15.75">
      <c r="A94" s="135"/>
      <c r="B94" s="138"/>
      <c r="C94" s="12">
        <v>2017</v>
      </c>
      <c r="D94" s="16"/>
      <c r="E94" s="16"/>
      <c r="F94" s="16"/>
      <c r="G94" s="16"/>
      <c r="H94" s="96"/>
      <c r="I94" s="96"/>
    </row>
    <row r="95" spans="1:9" ht="15.75">
      <c r="A95" s="122" t="s">
        <v>40</v>
      </c>
      <c r="B95" s="134"/>
      <c r="C95" s="3" t="s">
        <v>29</v>
      </c>
      <c r="D95" s="16">
        <f>D96+D97+D98+D99+D100</f>
        <v>0</v>
      </c>
      <c r="E95" s="16"/>
      <c r="F95" s="16"/>
      <c r="G95" s="16"/>
      <c r="H95" s="126"/>
      <c r="I95" s="133"/>
    </row>
    <row r="96" spans="1:9" ht="15.75">
      <c r="A96" s="122"/>
      <c r="B96" s="134"/>
      <c r="C96" s="3">
        <v>2013</v>
      </c>
      <c r="D96" s="16">
        <f>E96+F96+G96</f>
        <v>0</v>
      </c>
      <c r="E96" s="13"/>
      <c r="F96" s="13"/>
      <c r="G96" s="13"/>
      <c r="H96" s="126"/>
      <c r="I96" s="133"/>
    </row>
    <row r="97" spans="1:9" ht="15.75">
      <c r="A97" s="122"/>
      <c r="B97" s="134"/>
      <c r="C97" s="3">
        <v>2014</v>
      </c>
      <c r="D97" s="16">
        <f>E97+F97+G97</f>
        <v>0</v>
      </c>
      <c r="E97" s="13"/>
      <c r="F97" s="13"/>
      <c r="G97" s="13"/>
      <c r="H97" s="126"/>
      <c r="I97" s="133"/>
    </row>
    <row r="98" spans="1:9" ht="15.75">
      <c r="A98" s="122"/>
      <c r="B98" s="134"/>
      <c r="C98" s="3">
        <v>2015</v>
      </c>
      <c r="D98" s="16">
        <f>E98+F98+G98</f>
        <v>0</v>
      </c>
      <c r="E98" s="13"/>
      <c r="F98" s="13"/>
      <c r="G98" s="13"/>
      <c r="H98" s="126"/>
      <c r="I98" s="133"/>
    </row>
    <row r="99" spans="1:9" ht="15.75">
      <c r="A99" s="122"/>
      <c r="B99" s="134"/>
      <c r="C99" s="3">
        <v>2016</v>
      </c>
      <c r="D99" s="16">
        <f>E99+F99+G99</f>
        <v>0</v>
      </c>
      <c r="E99" s="13"/>
      <c r="F99" s="13"/>
      <c r="G99" s="13"/>
      <c r="H99" s="126"/>
      <c r="I99" s="133"/>
    </row>
    <row r="100" spans="1:9" ht="15.75">
      <c r="A100" s="122"/>
      <c r="B100" s="134"/>
      <c r="C100" s="3">
        <v>2017</v>
      </c>
      <c r="D100" s="16">
        <f>E100+F100+G100</f>
        <v>0</v>
      </c>
      <c r="E100" s="13"/>
      <c r="F100" s="13"/>
      <c r="G100" s="13"/>
      <c r="H100" s="126"/>
      <c r="I100" s="133"/>
    </row>
    <row r="101" spans="1:9" ht="15.75">
      <c r="A101" s="122" t="s">
        <v>87</v>
      </c>
      <c r="B101" s="134"/>
      <c r="C101" s="3" t="s">
        <v>29</v>
      </c>
      <c r="D101" s="16">
        <f>D102+D103+D104+D105+D106</f>
        <v>0</v>
      </c>
      <c r="E101" s="16"/>
      <c r="F101" s="16"/>
      <c r="G101" s="16"/>
      <c r="H101" s="126"/>
      <c r="I101" s="133"/>
    </row>
    <row r="102" spans="1:9" ht="15.75">
      <c r="A102" s="122"/>
      <c r="B102" s="134"/>
      <c r="C102" s="3">
        <v>2013</v>
      </c>
      <c r="D102" s="16">
        <f>E102+F102+G102</f>
        <v>0</v>
      </c>
      <c r="E102" s="13"/>
      <c r="F102" s="13"/>
      <c r="G102" s="13"/>
      <c r="H102" s="126"/>
      <c r="I102" s="133"/>
    </row>
    <row r="103" spans="1:9" ht="15.75">
      <c r="A103" s="122"/>
      <c r="B103" s="134"/>
      <c r="C103" s="3">
        <v>2014</v>
      </c>
      <c r="D103" s="16">
        <f>E103+F103+G103</f>
        <v>0</v>
      </c>
      <c r="E103" s="13"/>
      <c r="F103" s="13"/>
      <c r="G103" s="13"/>
      <c r="H103" s="126"/>
      <c r="I103" s="133"/>
    </row>
    <row r="104" spans="1:9" ht="15.75">
      <c r="A104" s="122"/>
      <c r="B104" s="134"/>
      <c r="C104" s="3">
        <v>2015</v>
      </c>
      <c r="D104" s="16">
        <f>E104+F104+G104</f>
        <v>0</v>
      </c>
      <c r="E104" s="13"/>
      <c r="F104" s="13"/>
      <c r="G104" s="13"/>
      <c r="H104" s="126"/>
      <c r="I104" s="133"/>
    </row>
    <row r="105" spans="1:9" ht="15.75">
      <c r="A105" s="122"/>
      <c r="B105" s="134"/>
      <c r="C105" s="3">
        <v>2016</v>
      </c>
      <c r="D105" s="16">
        <f>E105+F105+G105</f>
        <v>0</v>
      </c>
      <c r="E105" s="13"/>
      <c r="F105" s="13"/>
      <c r="G105" s="13"/>
      <c r="H105" s="126"/>
      <c r="I105" s="133"/>
    </row>
    <row r="106" spans="1:9" ht="15.75">
      <c r="A106" s="122"/>
      <c r="B106" s="134"/>
      <c r="C106" s="3">
        <v>2017</v>
      </c>
      <c r="D106" s="16">
        <f>E106+F106+G106</f>
        <v>0</v>
      </c>
      <c r="E106" s="13"/>
      <c r="F106" s="13"/>
      <c r="G106" s="13"/>
      <c r="H106" s="126"/>
      <c r="I106" s="133"/>
    </row>
    <row r="107" spans="1:9" ht="15.75">
      <c r="A107" s="122" t="s">
        <v>25</v>
      </c>
      <c r="B107" s="134"/>
      <c r="C107" s="3" t="s">
        <v>29</v>
      </c>
      <c r="D107" s="16">
        <f>D108+D109+D110+D111+D112</f>
        <v>0</v>
      </c>
      <c r="E107" s="16"/>
      <c r="F107" s="16"/>
      <c r="G107" s="16"/>
      <c r="H107" s="126"/>
      <c r="I107" s="133"/>
    </row>
    <row r="108" spans="1:9" ht="15.75">
      <c r="A108" s="122"/>
      <c r="B108" s="134"/>
      <c r="C108" s="3">
        <v>2013</v>
      </c>
      <c r="D108" s="16">
        <f>E108+F108+G108</f>
        <v>0</v>
      </c>
      <c r="E108" s="13"/>
      <c r="F108" s="13"/>
      <c r="G108" s="13"/>
      <c r="H108" s="126"/>
      <c r="I108" s="133"/>
    </row>
    <row r="109" spans="1:9" ht="15.75">
      <c r="A109" s="122"/>
      <c r="B109" s="134"/>
      <c r="C109" s="3">
        <v>2014</v>
      </c>
      <c r="D109" s="16">
        <f>E109+F109+G109</f>
        <v>0</v>
      </c>
      <c r="E109" s="13"/>
      <c r="F109" s="13"/>
      <c r="G109" s="13"/>
      <c r="H109" s="126"/>
      <c r="I109" s="133"/>
    </row>
    <row r="110" spans="1:9" ht="15.75">
      <c r="A110" s="122"/>
      <c r="B110" s="134"/>
      <c r="C110" s="3">
        <v>2015</v>
      </c>
      <c r="D110" s="16">
        <f>E110+F110+G110</f>
        <v>0</v>
      </c>
      <c r="E110" s="13"/>
      <c r="F110" s="13"/>
      <c r="G110" s="13"/>
      <c r="H110" s="126"/>
      <c r="I110" s="133"/>
    </row>
    <row r="111" spans="1:9" ht="15.75">
      <c r="A111" s="122"/>
      <c r="B111" s="134"/>
      <c r="C111" s="3">
        <v>2016</v>
      </c>
      <c r="D111" s="16">
        <f>E111+F111+G111</f>
        <v>0</v>
      </c>
      <c r="E111" s="13"/>
      <c r="F111" s="13"/>
      <c r="G111" s="13"/>
      <c r="H111" s="126"/>
      <c r="I111" s="133"/>
    </row>
    <row r="112" spans="1:9" ht="15.75">
      <c r="A112" s="122"/>
      <c r="B112" s="134"/>
      <c r="C112" s="3">
        <v>2017</v>
      </c>
      <c r="D112" s="16">
        <f>E112+F112+G112</f>
        <v>0</v>
      </c>
      <c r="E112" s="13"/>
      <c r="F112" s="13"/>
      <c r="G112" s="13"/>
      <c r="H112" s="126"/>
      <c r="I112" s="133"/>
    </row>
    <row r="115" spans="2:9" ht="15">
      <c r="B115" t="s">
        <v>61</v>
      </c>
      <c r="I115" t="s">
        <v>62</v>
      </c>
    </row>
  </sheetData>
  <sheetProtection/>
  <mergeCells count="80">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 ref="A107:A112"/>
    <mergeCell ref="B107:B112"/>
    <mergeCell ref="H107:H112"/>
    <mergeCell ref="I107:I112"/>
  </mergeCells>
  <printOptions/>
  <pageMargins left="0.7" right="0.7" top="0.75" bottom="0.75" header="0.3" footer="0.3"/>
  <pageSetup orientation="portrait" paperSize="9"/>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I120"/>
  <sheetViews>
    <sheetView zoomScalePageLayoutView="0" workbookViewId="0" topLeftCell="D1">
      <selection activeCell="I1" sqref="I1"/>
    </sheetView>
  </sheetViews>
  <sheetFormatPr defaultColWidth="9.140625" defaultRowHeight="15" outlineLevelRow="1"/>
  <cols>
    <col min="1" max="1" width="6.57421875" style="22" customWidth="1"/>
    <col min="2" max="2" width="34.00390625" style="0" customWidth="1"/>
    <col min="3" max="3" width="10.28125" style="10" customWidth="1"/>
    <col min="4" max="7" width="11.7109375" style="18" customWidth="1"/>
    <col min="8" max="8" width="17.14062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195" t="s">
        <v>371</v>
      </c>
      <c r="C10" s="11" t="s">
        <v>30</v>
      </c>
      <c r="D10" s="15">
        <f>E10+F10+G10</f>
        <v>226472.189</v>
      </c>
      <c r="E10" s="15">
        <f>E11+E12+E13+E14+E15</f>
        <v>0</v>
      </c>
      <c r="F10" s="15">
        <f>F11+F12+F13+F14+F15</f>
        <v>216605.6</v>
      </c>
      <c r="G10" s="15">
        <f>G11+G12+G13+G14+G15</f>
        <v>9866.589</v>
      </c>
      <c r="H10" s="96"/>
      <c r="I10" s="96"/>
    </row>
    <row r="11" spans="1:9" ht="15.75">
      <c r="A11" s="91"/>
      <c r="B11" s="196"/>
      <c r="C11" s="23">
        <v>2013</v>
      </c>
      <c r="D11" s="16">
        <f aca="true" t="shared" si="0" ref="D11:G15">D18+D42+D66+D90</f>
        <v>31842.189</v>
      </c>
      <c r="E11" s="16"/>
      <c r="F11" s="16">
        <f t="shared" si="0"/>
        <v>31716.6</v>
      </c>
      <c r="G11" s="16">
        <f t="shared" si="0"/>
        <v>125.589</v>
      </c>
      <c r="H11" s="96"/>
      <c r="I11" s="96"/>
    </row>
    <row r="12" spans="1:9" ht="15.75">
      <c r="A12" s="91"/>
      <c r="B12" s="196"/>
      <c r="C12" s="23">
        <v>2014</v>
      </c>
      <c r="D12" s="16">
        <f t="shared" si="0"/>
        <v>56630</v>
      </c>
      <c r="E12" s="16"/>
      <c r="F12" s="16">
        <f t="shared" si="0"/>
        <v>53790</v>
      </c>
      <c r="G12" s="16">
        <f t="shared" si="0"/>
        <v>2840</v>
      </c>
      <c r="H12" s="96"/>
      <c r="I12" s="96"/>
    </row>
    <row r="13" spans="1:9" ht="15.75" outlineLevel="1">
      <c r="A13" s="91"/>
      <c r="B13" s="196"/>
      <c r="C13" s="23">
        <v>2015</v>
      </c>
      <c r="D13" s="16">
        <f t="shared" si="0"/>
        <v>72000</v>
      </c>
      <c r="E13" s="16"/>
      <c r="F13" s="16">
        <f t="shared" si="0"/>
        <v>68400</v>
      </c>
      <c r="G13" s="16">
        <f t="shared" si="0"/>
        <v>3600</v>
      </c>
      <c r="H13" s="96"/>
      <c r="I13" s="96"/>
    </row>
    <row r="14" spans="1:9" ht="15.75" outlineLevel="1">
      <c r="A14" s="91"/>
      <c r="B14" s="196"/>
      <c r="C14" s="23">
        <v>2016</v>
      </c>
      <c r="D14" s="16">
        <f t="shared" si="0"/>
        <v>66000</v>
      </c>
      <c r="E14" s="16"/>
      <c r="F14" s="16">
        <f t="shared" si="0"/>
        <v>62699</v>
      </c>
      <c r="G14" s="16">
        <f t="shared" si="0"/>
        <v>3301</v>
      </c>
      <c r="H14" s="96"/>
      <c r="I14" s="96"/>
    </row>
    <row r="15" spans="1:9" ht="15.75" outlineLevel="1">
      <c r="A15" s="92"/>
      <c r="B15" s="197"/>
      <c r="C15" s="23">
        <v>2017</v>
      </c>
      <c r="D15" s="16">
        <f>D22+D46+D70+D94</f>
        <v>0</v>
      </c>
      <c r="E15" s="16"/>
      <c r="F15" s="16">
        <f t="shared" si="0"/>
        <v>0</v>
      </c>
      <c r="G15" s="16">
        <f t="shared" si="0"/>
        <v>0</v>
      </c>
      <c r="H15" s="96"/>
      <c r="I15" s="96"/>
    </row>
    <row r="16" spans="1:9" ht="37.5" customHeight="1">
      <c r="A16" s="207" t="s">
        <v>294</v>
      </c>
      <c r="B16" s="208"/>
      <c r="C16" s="208"/>
      <c r="D16" s="208"/>
      <c r="E16" s="208"/>
      <c r="F16" s="208"/>
      <c r="G16" s="208"/>
      <c r="H16" s="208"/>
      <c r="I16" s="209"/>
    </row>
    <row r="17" spans="1:9" ht="15.75">
      <c r="A17" s="135" t="s">
        <v>13</v>
      </c>
      <c r="B17" s="136"/>
      <c r="C17" s="23" t="s">
        <v>29</v>
      </c>
      <c r="D17" s="16">
        <f>D18+D19+D20+D21+D22</f>
        <v>41350</v>
      </c>
      <c r="E17" s="16"/>
      <c r="F17" s="16">
        <f>F18+F19+F20+F21+F22</f>
        <v>38950</v>
      </c>
      <c r="G17" s="16">
        <f>G18+G19+G20+G21+G22</f>
        <v>2400</v>
      </c>
      <c r="H17" s="96"/>
      <c r="I17" s="96"/>
    </row>
    <row r="18" spans="1:9" ht="15.75">
      <c r="A18" s="135"/>
      <c r="B18" s="137"/>
      <c r="C18" s="23">
        <v>2013</v>
      </c>
      <c r="D18" s="16">
        <f aca="true" t="shared" si="1" ref="D18:G20">D24+D30+D36</f>
        <v>0</v>
      </c>
      <c r="E18" s="16"/>
      <c r="F18" s="16">
        <f t="shared" si="1"/>
        <v>0</v>
      </c>
      <c r="G18" s="16">
        <f t="shared" si="1"/>
        <v>0</v>
      </c>
      <c r="H18" s="96"/>
      <c r="I18" s="96"/>
    </row>
    <row r="19" spans="1:9" ht="15.75">
      <c r="A19" s="135"/>
      <c r="B19" s="137"/>
      <c r="C19" s="23">
        <v>2014</v>
      </c>
      <c r="D19" s="16">
        <f t="shared" si="1"/>
        <v>41350</v>
      </c>
      <c r="E19" s="16"/>
      <c r="F19" s="16">
        <f t="shared" si="1"/>
        <v>38950</v>
      </c>
      <c r="G19" s="16">
        <f t="shared" si="1"/>
        <v>2400</v>
      </c>
      <c r="H19" s="96"/>
      <c r="I19" s="96"/>
    </row>
    <row r="20" spans="1:9" ht="15.75" outlineLevel="1">
      <c r="A20" s="135"/>
      <c r="B20" s="137"/>
      <c r="C20" s="23">
        <v>2015</v>
      </c>
      <c r="D20" s="16">
        <f t="shared" si="1"/>
        <v>0</v>
      </c>
      <c r="E20" s="16"/>
      <c r="F20" s="16">
        <f t="shared" si="1"/>
        <v>0</v>
      </c>
      <c r="G20" s="16">
        <f t="shared" si="1"/>
        <v>0</v>
      </c>
      <c r="H20" s="96"/>
      <c r="I20" s="96"/>
    </row>
    <row r="21" spans="1:9" ht="15.75" outlineLevel="1">
      <c r="A21" s="135"/>
      <c r="B21" s="137"/>
      <c r="C21" s="23">
        <v>2016</v>
      </c>
      <c r="D21" s="16">
        <f>D27+D33+D39</f>
        <v>0</v>
      </c>
      <c r="E21" s="16"/>
      <c r="F21" s="16">
        <f>F27+F33+F39</f>
        <v>0</v>
      </c>
      <c r="G21" s="16">
        <f>G27+G33+G39</f>
        <v>0</v>
      </c>
      <c r="H21" s="96"/>
      <c r="I21" s="96"/>
    </row>
    <row r="22" spans="1:9" ht="15.75" outlineLevel="1">
      <c r="A22" s="135"/>
      <c r="B22" s="138"/>
      <c r="C22" s="23">
        <v>2017</v>
      </c>
      <c r="D22" s="16">
        <f>D28+D34+D40</f>
        <v>0</v>
      </c>
      <c r="E22" s="16"/>
      <c r="F22" s="16">
        <f>F28+F34+F40</f>
        <v>0</v>
      </c>
      <c r="G22" s="16">
        <f>G28+G34+G40</f>
        <v>0</v>
      </c>
      <c r="H22" s="96"/>
      <c r="I22" s="96"/>
    </row>
    <row r="23" spans="1:9" ht="29.25" customHeight="1">
      <c r="A23" s="122" t="s">
        <v>31</v>
      </c>
      <c r="B23" s="134" t="s">
        <v>98</v>
      </c>
      <c r="C23" s="3" t="s">
        <v>29</v>
      </c>
      <c r="D23" s="16">
        <f>D24+D25+D26+D27+D28</f>
        <v>0</v>
      </c>
      <c r="E23" s="16"/>
      <c r="F23" s="16">
        <v>3781</v>
      </c>
      <c r="G23" s="16">
        <v>19</v>
      </c>
      <c r="H23" s="126" t="s">
        <v>93</v>
      </c>
      <c r="I23" s="133" t="s">
        <v>99</v>
      </c>
    </row>
    <row r="24" spans="1:9" ht="15.75">
      <c r="A24" s="122"/>
      <c r="B24" s="134"/>
      <c r="C24" s="3">
        <v>2013</v>
      </c>
      <c r="D24" s="16">
        <v>0</v>
      </c>
      <c r="E24" s="13"/>
      <c r="F24" s="13">
        <v>0</v>
      </c>
      <c r="G24" s="13">
        <v>0</v>
      </c>
      <c r="H24" s="126"/>
      <c r="I24" s="133"/>
    </row>
    <row r="25" spans="1:9" ht="15.75">
      <c r="A25" s="122"/>
      <c r="B25" s="134"/>
      <c r="C25" s="3">
        <v>2014</v>
      </c>
      <c r="D25" s="16">
        <v>0</v>
      </c>
      <c r="E25" s="13"/>
      <c r="F25" s="13">
        <v>0</v>
      </c>
      <c r="G25" s="13">
        <v>0</v>
      </c>
      <c r="H25" s="126"/>
      <c r="I25" s="133"/>
    </row>
    <row r="26" spans="1:9" ht="15.75" outlineLevel="1">
      <c r="A26" s="122"/>
      <c r="B26" s="134"/>
      <c r="C26" s="3">
        <v>2015</v>
      </c>
      <c r="D26" s="16">
        <f>E26+F26+G26</f>
        <v>0</v>
      </c>
      <c r="E26" s="13"/>
      <c r="F26" s="13">
        <v>0</v>
      </c>
      <c r="G26" s="13">
        <v>0</v>
      </c>
      <c r="H26" s="126"/>
      <c r="I26" s="133"/>
    </row>
    <row r="27" spans="1:9" ht="15.75" outlineLevel="1">
      <c r="A27" s="122"/>
      <c r="B27" s="134"/>
      <c r="C27" s="3">
        <v>2016</v>
      </c>
      <c r="D27" s="16">
        <f>E27+F27+G27</f>
        <v>0</v>
      </c>
      <c r="E27" s="13"/>
      <c r="F27" s="13">
        <v>0</v>
      </c>
      <c r="G27" s="13">
        <v>0</v>
      </c>
      <c r="H27" s="126"/>
      <c r="I27" s="133"/>
    </row>
    <row r="28" spans="1:9" ht="15.75" outlineLevel="1">
      <c r="A28" s="122"/>
      <c r="B28" s="134"/>
      <c r="C28" s="3">
        <v>2017</v>
      </c>
      <c r="D28" s="16">
        <f>E28+F28+G28</f>
        <v>0</v>
      </c>
      <c r="E28" s="13"/>
      <c r="F28" s="13">
        <v>0</v>
      </c>
      <c r="G28" s="13">
        <v>0</v>
      </c>
      <c r="H28" s="126"/>
      <c r="I28" s="133"/>
    </row>
    <row r="29" spans="1:9" ht="19.5" customHeight="1">
      <c r="A29" s="122" t="s">
        <v>32</v>
      </c>
      <c r="B29" s="134" t="s">
        <v>100</v>
      </c>
      <c r="C29" s="3" t="s">
        <v>29</v>
      </c>
      <c r="D29" s="16">
        <f>D30+D31+D32+D33+D34</f>
        <v>41000</v>
      </c>
      <c r="E29" s="16"/>
      <c r="F29" s="16">
        <v>38950</v>
      </c>
      <c r="G29" s="16">
        <v>2050</v>
      </c>
      <c r="H29" s="126" t="s">
        <v>93</v>
      </c>
      <c r="I29" s="133" t="s">
        <v>99</v>
      </c>
    </row>
    <row r="30" spans="1:9" ht="19.5" customHeight="1">
      <c r="A30" s="122"/>
      <c r="B30" s="134"/>
      <c r="C30" s="3">
        <v>2013</v>
      </c>
      <c r="D30" s="16">
        <f>E30+F30+G30</f>
        <v>0</v>
      </c>
      <c r="E30" s="13"/>
      <c r="F30" s="13">
        <v>0</v>
      </c>
      <c r="G30" s="13">
        <v>0</v>
      </c>
      <c r="H30" s="126"/>
      <c r="I30" s="133"/>
    </row>
    <row r="31" spans="1:9" ht="19.5" customHeight="1">
      <c r="A31" s="122"/>
      <c r="B31" s="134"/>
      <c r="C31" s="3">
        <v>2014</v>
      </c>
      <c r="D31" s="16">
        <v>41000</v>
      </c>
      <c r="E31" s="13"/>
      <c r="F31" s="13">
        <v>38950</v>
      </c>
      <c r="G31" s="13">
        <v>2050</v>
      </c>
      <c r="H31" s="126"/>
      <c r="I31" s="133"/>
    </row>
    <row r="32" spans="1:9" ht="15.75" outlineLevel="1">
      <c r="A32" s="122"/>
      <c r="B32" s="134"/>
      <c r="C32" s="3">
        <v>2015</v>
      </c>
      <c r="D32" s="16">
        <f>E32+F32+G32</f>
        <v>0</v>
      </c>
      <c r="E32" s="13"/>
      <c r="F32" s="13">
        <v>0</v>
      </c>
      <c r="G32" s="13">
        <v>0</v>
      </c>
      <c r="H32" s="126"/>
      <c r="I32" s="133"/>
    </row>
    <row r="33" spans="1:9" ht="15.75" outlineLevel="1">
      <c r="A33" s="122"/>
      <c r="B33" s="134"/>
      <c r="C33" s="3">
        <v>2016</v>
      </c>
      <c r="D33" s="16">
        <f>E33+F33+G33</f>
        <v>0</v>
      </c>
      <c r="E33" s="13"/>
      <c r="F33" s="13">
        <v>0</v>
      </c>
      <c r="G33" s="13">
        <v>0</v>
      </c>
      <c r="H33" s="126"/>
      <c r="I33" s="133"/>
    </row>
    <row r="34" spans="1:9" ht="15.75" outlineLevel="1">
      <c r="A34" s="122"/>
      <c r="B34" s="134"/>
      <c r="C34" s="3">
        <v>2017</v>
      </c>
      <c r="D34" s="16">
        <f>E34+F34+G34</f>
        <v>0</v>
      </c>
      <c r="E34" s="13"/>
      <c r="F34" s="13">
        <v>0</v>
      </c>
      <c r="G34" s="13">
        <v>0</v>
      </c>
      <c r="H34" s="126"/>
      <c r="I34" s="133"/>
    </row>
    <row r="35" spans="1:9" ht="26.25" customHeight="1">
      <c r="A35" s="122" t="s">
        <v>15</v>
      </c>
      <c r="B35" s="134" t="s">
        <v>372</v>
      </c>
      <c r="C35" s="3" t="s">
        <v>29</v>
      </c>
      <c r="D35" s="16">
        <f>D36+D37+D38+D39+D40</f>
        <v>350</v>
      </c>
      <c r="E35" s="16"/>
      <c r="F35" s="16">
        <v>0</v>
      </c>
      <c r="G35" s="16">
        <v>350</v>
      </c>
      <c r="H35" s="126" t="s">
        <v>93</v>
      </c>
      <c r="I35" s="133" t="s">
        <v>113</v>
      </c>
    </row>
    <row r="36" spans="1:9" ht="26.25" customHeight="1">
      <c r="A36" s="122"/>
      <c r="B36" s="134"/>
      <c r="C36" s="3">
        <v>2013</v>
      </c>
      <c r="D36" s="16">
        <f>E36+F36+G36</f>
        <v>0</v>
      </c>
      <c r="E36" s="13"/>
      <c r="F36" s="13">
        <v>0</v>
      </c>
      <c r="G36" s="13">
        <v>0</v>
      </c>
      <c r="H36" s="126"/>
      <c r="I36" s="133"/>
    </row>
    <row r="37" spans="1:9" ht="26.25" customHeight="1">
      <c r="A37" s="122"/>
      <c r="B37" s="134"/>
      <c r="C37" s="3">
        <v>2014</v>
      </c>
      <c r="D37" s="16">
        <f>E37+F37+G37</f>
        <v>350</v>
      </c>
      <c r="E37" s="13"/>
      <c r="F37" s="13">
        <v>0</v>
      </c>
      <c r="G37" s="13">
        <v>350</v>
      </c>
      <c r="H37" s="126"/>
      <c r="I37" s="133"/>
    </row>
    <row r="38" spans="1:9" ht="15.75" outlineLevel="1">
      <c r="A38" s="122"/>
      <c r="B38" s="134"/>
      <c r="C38" s="3">
        <v>2015</v>
      </c>
      <c r="D38" s="16">
        <f>E38+F38+G38</f>
        <v>0</v>
      </c>
      <c r="E38" s="13"/>
      <c r="F38" s="13">
        <v>0</v>
      </c>
      <c r="G38" s="13">
        <v>0</v>
      </c>
      <c r="H38" s="126"/>
      <c r="I38" s="133"/>
    </row>
    <row r="39" spans="1:9" ht="15.75" outlineLevel="1">
      <c r="A39" s="122"/>
      <c r="B39" s="134"/>
      <c r="C39" s="3">
        <v>2016</v>
      </c>
      <c r="D39" s="16">
        <f>E39+F39+G39</f>
        <v>0</v>
      </c>
      <c r="E39" s="13"/>
      <c r="F39" s="13">
        <v>0</v>
      </c>
      <c r="G39" s="13">
        <v>0</v>
      </c>
      <c r="H39" s="126"/>
      <c r="I39" s="133"/>
    </row>
    <row r="40" spans="1:9" ht="15.75" outlineLevel="1">
      <c r="A40" s="122"/>
      <c r="B40" s="134"/>
      <c r="C40" s="3">
        <v>2017</v>
      </c>
      <c r="D40" s="16">
        <f>E40+F40+G40</f>
        <v>0</v>
      </c>
      <c r="E40" s="13"/>
      <c r="F40" s="13">
        <v>0</v>
      </c>
      <c r="G40" s="13">
        <v>0</v>
      </c>
      <c r="H40" s="126"/>
      <c r="I40" s="133"/>
    </row>
    <row r="41" spans="1:9" ht="15.75">
      <c r="A41" s="135" t="s">
        <v>17</v>
      </c>
      <c r="B41" s="136"/>
      <c r="C41" s="23" t="s">
        <v>29</v>
      </c>
      <c r="D41" s="16">
        <f>D42+D43+D44+D45+D46</f>
        <v>11249</v>
      </c>
      <c r="E41" s="16"/>
      <c r="F41" s="16">
        <f>F42+F43+F44+F45+F46</f>
        <v>10992</v>
      </c>
      <c r="G41" s="16">
        <f>G42+G43+G44+G45+G46</f>
        <v>257</v>
      </c>
      <c r="H41" s="96"/>
      <c r="I41" s="96"/>
    </row>
    <row r="42" spans="1:9" ht="15.75">
      <c r="A42" s="135"/>
      <c r="B42" s="137"/>
      <c r="C42" s="23">
        <v>2013</v>
      </c>
      <c r="D42" s="16">
        <f aca="true" t="shared" si="2" ref="D42:G43">D48+D54+D60</f>
        <v>19</v>
      </c>
      <c r="E42" s="16"/>
      <c r="F42" s="16">
        <f t="shared" si="2"/>
        <v>0</v>
      </c>
      <c r="G42" s="16">
        <f t="shared" si="2"/>
        <v>19</v>
      </c>
      <c r="H42" s="96"/>
      <c r="I42" s="96"/>
    </row>
    <row r="43" spans="1:9" ht="15.75">
      <c r="A43" s="135"/>
      <c r="B43" s="137"/>
      <c r="C43" s="23">
        <v>2014</v>
      </c>
      <c r="D43" s="16">
        <f t="shared" si="2"/>
        <v>8080</v>
      </c>
      <c r="E43" s="16"/>
      <c r="F43" s="16">
        <f t="shared" si="2"/>
        <v>8000</v>
      </c>
      <c r="G43" s="16">
        <f t="shared" si="2"/>
        <v>80</v>
      </c>
      <c r="H43" s="96"/>
      <c r="I43" s="96"/>
    </row>
    <row r="44" spans="1:9" ht="15.75" outlineLevel="1">
      <c r="A44" s="135"/>
      <c r="B44" s="137"/>
      <c r="C44" s="23">
        <v>2015</v>
      </c>
      <c r="D44" s="16">
        <f>D50+D56+D62</f>
        <v>0</v>
      </c>
      <c r="E44" s="16"/>
      <c r="F44" s="16">
        <v>0</v>
      </c>
      <c r="G44" s="16">
        <v>0</v>
      </c>
      <c r="H44" s="96"/>
      <c r="I44" s="96"/>
    </row>
    <row r="45" spans="1:9" ht="15.75" outlineLevel="1">
      <c r="A45" s="135"/>
      <c r="B45" s="137"/>
      <c r="C45" s="23">
        <v>2016</v>
      </c>
      <c r="D45" s="16">
        <f>D51+D57+D63</f>
        <v>3150</v>
      </c>
      <c r="E45" s="16"/>
      <c r="F45" s="16">
        <f>F51+F57+F63</f>
        <v>2992</v>
      </c>
      <c r="G45" s="16">
        <f>G51+G57+G63</f>
        <v>158</v>
      </c>
      <c r="H45" s="96"/>
      <c r="I45" s="96"/>
    </row>
    <row r="46" spans="1:9" ht="15.75" outlineLevel="1">
      <c r="A46" s="135"/>
      <c r="B46" s="138"/>
      <c r="C46" s="23">
        <v>2017</v>
      </c>
      <c r="D46" s="16">
        <f>D52+D58+D64</f>
        <v>0</v>
      </c>
      <c r="E46" s="16"/>
      <c r="F46" s="16">
        <v>0</v>
      </c>
      <c r="G46" s="16">
        <v>0</v>
      </c>
      <c r="H46" s="96"/>
      <c r="I46" s="96"/>
    </row>
    <row r="47" spans="1:9" ht="15.75">
      <c r="A47" s="122" t="s">
        <v>36</v>
      </c>
      <c r="B47" s="134" t="s">
        <v>380</v>
      </c>
      <c r="C47" s="3" t="s">
        <v>29</v>
      </c>
      <c r="D47" s="16">
        <f>D48+D49+D50+D51+D52</f>
        <v>19</v>
      </c>
      <c r="E47" s="16"/>
      <c r="F47" s="16">
        <v>500</v>
      </c>
      <c r="G47" s="16">
        <v>0</v>
      </c>
      <c r="H47" s="126" t="s">
        <v>93</v>
      </c>
      <c r="I47" s="133" t="s">
        <v>99</v>
      </c>
    </row>
    <row r="48" spans="1:9" ht="15.75">
      <c r="A48" s="122"/>
      <c r="B48" s="134"/>
      <c r="C48" s="3">
        <v>2013</v>
      </c>
      <c r="D48" s="16">
        <f>E48+F48+G48</f>
        <v>19</v>
      </c>
      <c r="E48" s="13"/>
      <c r="F48" s="13">
        <v>0</v>
      </c>
      <c r="G48" s="13">
        <v>19</v>
      </c>
      <c r="H48" s="126"/>
      <c r="I48" s="133"/>
    </row>
    <row r="49" spans="1:9" ht="15.75">
      <c r="A49" s="122"/>
      <c r="B49" s="134"/>
      <c r="C49" s="3">
        <v>2014</v>
      </c>
      <c r="D49" s="16">
        <f>E49+F49+G49</f>
        <v>0</v>
      </c>
      <c r="E49" s="13"/>
      <c r="F49" s="13">
        <v>0</v>
      </c>
      <c r="G49" s="13">
        <v>0</v>
      </c>
      <c r="H49" s="126"/>
      <c r="I49" s="133"/>
    </row>
    <row r="50" spans="1:9" ht="15.75" outlineLevel="1">
      <c r="A50" s="122"/>
      <c r="B50" s="134"/>
      <c r="C50" s="3">
        <v>2015</v>
      </c>
      <c r="D50" s="16">
        <f>E50+F50+G50</f>
        <v>0</v>
      </c>
      <c r="E50" s="13"/>
      <c r="F50" s="13">
        <v>0</v>
      </c>
      <c r="G50" s="13">
        <v>0</v>
      </c>
      <c r="H50" s="126"/>
      <c r="I50" s="133"/>
    </row>
    <row r="51" spans="1:9" ht="15.75" outlineLevel="1">
      <c r="A51" s="122"/>
      <c r="B51" s="134"/>
      <c r="C51" s="3">
        <v>2016</v>
      </c>
      <c r="D51" s="16">
        <f>E51+F51+G51</f>
        <v>0</v>
      </c>
      <c r="E51" s="13"/>
      <c r="F51" s="13">
        <v>0</v>
      </c>
      <c r="G51" s="13">
        <v>0</v>
      </c>
      <c r="H51" s="126"/>
      <c r="I51" s="133"/>
    </row>
    <row r="52" spans="1:9" ht="15.75" outlineLevel="1">
      <c r="A52" s="122"/>
      <c r="B52" s="134"/>
      <c r="C52" s="3">
        <v>2017</v>
      </c>
      <c r="D52" s="16">
        <f>E52+F52+G52</f>
        <v>0</v>
      </c>
      <c r="E52" s="13"/>
      <c r="F52" s="13">
        <v>0</v>
      </c>
      <c r="G52" s="13">
        <v>0</v>
      </c>
      <c r="H52" s="126"/>
      <c r="I52" s="133"/>
    </row>
    <row r="53" spans="1:9" ht="15.75">
      <c r="A53" s="122" t="s">
        <v>73</v>
      </c>
      <c r="B53" s="134" t="s">
        <v>101</v>
      </c>
      <c r="C53" s="3" t="s">
        <v>29</v>
      </c>
      <c r="D53" s="16">
        <f>D54+D55+D56+D57+D58</f>
        <v>8080</v>
      </c>
      <c r="E53" s="16"/>
      <c r="F53" s="16">
        <v>8000</v>
      </c>
      <c r="G53" s="16">
        <v>80</v>
      </c>
      <c r="H53" s="126" t="s">
        <v>93</v>
      </c>
      <c r="I53" s="133" t="s">
        <v>99</v>
      </c>
    </row>
    <row r="54" spans="1:9" ht="15.75">
      <c r="A54" s="122"/>
      <c r="B54" s="134"/>
      <c r="C54" s="3">
        <v>2013</v>
      </c>
      <c r="D54" s="16">
        <f>E54+F54+G54</f>
        <v>0</v>
      </c>
      <c r="E54" s="13"/>
      <c r="F54" s="13">
        <v>0</v>
      </c>
      <c r="G54" s="13">
        <v>0</v>
      </c>
      <c r="H54" s="126"/>
      <c r="I54" s="133"/>
    </row>
    <row r="55" spans="1:9" ht="15.75">
      <c r="A55" s="122"/>
      <c r="B55" s="134"/>
      <c r="C55" s="3">
        <v>2014</v>
      </c>
      <c r="D55" s="16">
        <f>E55+F55+G55</f>
        <v>8080</v>
      </c>
      <c r="E55" s="13"/>
      <c r="F55" s="13">
        <v>8000</v>
      </c>
      <c r="G55" s="13">
        <v>80</v>
      </c>
      <c r="H55" s="126"/>
      <c r="I55" s="133"/>
    </row>
    <row r="56" spans="1:9" ht="16.5" customHeight="1">
      <c r="A56" s="122"/>
      <c r="B56" s="134"/>
      <c r="C56" s="3">
        <v>2015</v>
      </c>
      <c r="D56" s="16">
        <f>E56+F56+G56</f>
        <v>0</v>
      </c>
      <c r="E56" s="13"/>
      <c r="F56" s="13">
        <v>0</v>
      </c>
      <c r="G56" s="13">
        <v>0</v>
      </c>
      <c r="H56" s="126"/>
      <c r="I56" s="133"/>
    </row>
    <row r="57" spans="1:9" ht="9" customHeight="1">
      <c r="A57" s="122"/>
      <c r="B57" s="134"/>
      <c r="C57" s="3">
        <v>2016</v>
      </c>
      <c r="D57" s="16">
        <f>E57+F57+G57</f>
        <v>0</v>
      </c>
      <c r="E57" s="13"/>
      <c r="F57" s="13">
        <v>0</v>
      </c>
      <c r="G57" s="13">
        <v>0</v>
      </c>
      <c r="H57" s="126"/>
      <c r="I57" s="133"/>
    </row>
    <row r="58" spans="1:9" ht="9" customHeight="1">
      <c r="A58" s="122"/>
      <c r="B58" s="134"/>
      <c r="C58" s="3">
        <v>2017</v>
      </c>
      <c r="D58" s="16">
        <f>E58+F58+G58</f>
        <v>0</v>
      </c>
      <c r="E58" s="13"/>
      <c r="F58" s="13">
        <v>0</v>
      </c>
      <c r="G58" s="13">
        <v>0</v>
      </c>
      <c r="H58" s="126"/>
      <c r="I58" s="133"/>
    </row>
    <row r="59" spans="1:9" ht="15.75" outlineLevel="1">
      <c r="A59" s="122" t="s">
        <v>19</v>
      </c>
      <c r="B59" s="134" t="s">
        <v>102</v>
      </c>
      <c r="C59" s="3" t="s">
        <v>29</v>
      </c>
      <c r="D59" s="16">
        <f>D60+D61+D62+D63+D64</f>
        <v>3150</v>
      </c>
      <c r="E59" s="16"/>
      <c r="F59" s="16">
        <v>2992</v>
      </c>
      <c r="G59" s="16">
        <v>158</v>
      </c>
      <c r="H59" s="126" t="s">
        <v>93</v>
      </c>
      <c r="I59" s="133" t="s">
        <v>99</v>
      </c>
    </row>
    <row r="60" spans="1:9" ht="15.75" outlineLevel="1">
      <c r="A60" s="122"/>
      <c r="B60" s="134"/>
      <c r="C60" s="3">
        <v>2013</v>
      </c>
      <c r="D60" s="16">
        <f>E60+F60+G60</f>
        <v>0</v>
      </c>
      <c r="E60" s="13"/>
      <c r="F60" s="13">
        <v>0</v>
      </c>
      <c r="G60" s="13">
        <v>0</v>
      </c>
      <c r="H60" s="126"/>
      <c r="I60" s="133"/>
    </row>
    <row r="61" spans="1:9" ht="15.75" outlineLevel="1">
      <c r="A61" s="122"/>
      <c r="B61" s="134"/>
      <c r="C61" s="3">
        <v>2014</v>
      </c>
      <c r="D61" s="16">
        <f>E61+F61+G61</f>
        <v>0</v>
      </c>
      <c r="E61" s="13"/>
      <c r="F61" s="13">
        <v>0</v>
      </c>
      <c r="G61" s="13">
        <v>0</v>
      </c>
      <c r="H61" s="126"/>
      <c r="I61" s="133"/>
    </row>
    <row r="62" spans="1:9" ht="15.75" outlineLevel="1">
      <c r="A62" s="122"/>
      <c r="B62" s="134"/>
      <c r="C62" s="3">
        <v>2015</v>
      </c>
      <c r="D62" s="16">
        <f>E62+F62+G62</f>
        <v>0</v>
      </c>
      <c r="E62" s="13"/>
      <c r="F62" s="13">
        <v>0</v>
      </c>
      <c r="G62" s="13">
        <v>0</v>
      </c>
      <c r="H62" s="126"/>
      <c r="I62" s="133"/>
    </row>
    <row r="63" spans="1:9" ht="15.75" outlineLevel="1">
      <c r="A63" s="122"/>
      <c r="B63" s="134"/>
      <c r="C63" s="3">
        <v>2016</v>
      </c>
      <c r="D63" s="16">
        <f>E63+F63+G63</f>
        <v>3150</v>
      </c>
      <c r="E63" s="13"/>
      <c r="F63" s="13">
        <v>2992</v>
      </c>
      <c r="G63" s="13">
        <v>158</v>
      </c>
      <c r="H63" s="126"/>
      <c r="I63" s="133"/>
    </row>
    <row r="64" spans="1:9" ht="15.75" outlineLevel="1">
      <c r="A64" s="122"/>
      <c r="B64" s="134"/>
      <c r="C64" s="3">
        <v>2017</v>
      </c>
      <c r="D64" s="16">
        <f>E64+F64+G64</f>
        <v>0</v>
      </c>
      <c r="E64" s="13"/>
      <c r="F64" s="13">
        <v>0</v>
      </c>
      <c r="G64" s="13">
        <v>0</v>
      </c>
      <c r="H64" s="126"/>
      <c r="I64" s="133"/>
    </row>
    <row r="65" spans="1:9" ht="15.75" outlineLevel="1">
      <c r="A65" s="135" t="s">
        <v>20</v>
      </c>
      <c r="B65" s="136"/>
      <c r="C65" s="23" t="s">
        <v>29</v>
      </c>
      <c r="D65" s="16">
        <f>D66+D67+D68+D69+D70</f>
        <v>62850</v>
      </c>
      <c r="E65" s="16"/>
      <c r="F65" s="16">
        <f>F66+F67+F68+F69+F70</f>
        <v>59707</v>
      </c>
      <c r="G65" s="16">
        <f>G66+G67+G68+G69+G70</f>
        <v>3143</v>
      </c>
      <c r="H65" s="96"/>
      <c r="I65" s="96"/>
    </row>
    <row r="66" spans="1:9" ht="15.75" outlineLevel="1">
      <c r="A66" s="135"/>
      <c r="B66" s="137"/>
      <c r="C66" s="23">
        <v>2013</v>
      </c>
      <c r="D66" s="16">
        <f>D72+D78+D84</f>
        <v>0</v>
      </c>
      <c r="E66" s="16"/>
      <c r="F66" s="16">
        <f>F72+F78+F84</f>
        <v>0</v>
      </c>
      <c r="G66" s="16">
        <f>G72+G78+G84</f>
        <v>0</v>
      </c>
      <c r="H66" s="96"/>
      <c r="I66" s="96"/>
    </row>
    <row r="67" spans="1:9" ht="15.75" outlineLevel="1">
      <c r="A67" s="135"/>
      <c r="B67" s="137"/>
      <c r="C67" s="23">
        <v>2014</v>
      </c>
      <c r="D67" s="16">
        <f>D73+D79+D85</f>
        <v>0</v>
      </c>
      <c r="E67" s="16"/>
      <c r="F67" s="16">
        <v>0</v>
      </c>
      <c r="G67" s="16">
        <v>0</v>
      </c>
      <c r="H67" s="96"/>
      <c r="I67" s="96"/>
    </row>
    <row r="68" spans="1:9" ht="15.75" outlineLevel="1">
      <c r="A68" s="135"/>
      <c r="B68" s="137"/>
      <c r="C68" s="23">
        <v>2015</v>
      </c>
      <c r="D68" s="16">
        <f>D74+D80+D86</f>
        <v>0</v>
      </c>
      <c r="E68" s="16"/>
      <c r="F68" s="16">
        <v>0</v>
      </c>
      <c r="G68" s="16">
        <v>0</v>
      </c>
      <c r="H68" s="96"/>
      <c r="I68" s="96"/>
    </row>
    <row r="69" spans="1:9" ht="15.75" outlineLevel="1">
      <c r="A69" s="135"/>
      <c r="B69" s="137"/>
      <c r="C69" s="23">
        <v>2016</v>
      </c>
      <c r="D69" s="16">
        <f>D75+D81+D87</f>
        <v>62850</v>
      </c>
      <c r="E69" s="16"/>
      <c r="F69" s="16">
        <f>F75+F81+F87</f>
        <v>59707</v>
      </c>
      <c r="G69" s="16">
        <f>G75+G81+G87</f>
        <v>3143</v>
      </c>
      <c r="H69" s="96"/>
      <c r="I69" s="96"/>
    </row>
    <row r="70" spans="1:9" ht="15.75" outlineLevel="1">
      <c r="A70" s="135"/>
      <c r="B70" s="138"/>
      <c r="C70" s="23">
        <v>2017</v>
      </c>
      <c r="D70" s="16">
        <f>D76+D82+D88</f>
        <v>0</v>
      </c>
      <c r="E70" s="16"/>
      <c r="F70" s="16">
        <v>0</v>
      </c>
      <c r="G70" s="16">
        <v>0</v>
      </c>
      <c r="H70" s="96"/>
      <c r="I70" s="96"/>
    </row>
    <row r="71" spans="1:9" ht="15.75" outlineLevel="1">
      <c r="A71" s="122" t="s">
        <v>37</v>
      </c>
      <c r="B71" s="134" t="s">
        <v>103</v>
      </c>
      <c r="C71" s="3" t="s">
        <v>29</v>
      </c>
      <c r="D71" s="16">
        <f>D72+D73+D74+D75+D76</f>
        <v>31500</v>
      </c>
      <c r="E71" s="16"/>
      <c r="F71" s="16">
        <v>29925</v>
      </c>
      <c r="G71" s="16">
        <v>1575</v>
      </c>
      <c r="H71" s="126" t="s">
        <v>93</v>
      </c>
      <c r="I71" s="133" t="s">
        <v>99</v>
      </c>
    </row>
    <row r="72" spans="1:9" ht="15.75" outlineLevel="1">
      <c r="A72" s="122"/>
      <c r="B72" s="134"/>
      <c r="C72" s="3">
        <v>2013</v>
      </c>
      <c r="D72" s="16">
        <f>E72+F72+G72</f>
        <v>0</v>
      </c>
      <c r="E72" s="13"/>
      <c r="F72" s="13">
        <v>0</v>
      </c>
      <c r="G72" s="13">
        <v>0</v>
      </c>
      <c r="H72" s="126"/>
      <c r="I72" s="133"/>
    </row>
    <row r="73" spans="1:9" ht="15.75" outlineLevel="1">
      <c r="A73" s="122"/>
      <c r="B73" s="134"/>
      <c r="C73" s="3">
        <v>2014</v>
      </c>
      <c r="D73" s="16">
        <f>E73+F73+G73</f>
        <v>0</v>
      </c>
      <c r="E73" s="13"/>
      <c r="F73" s="13">
        <v>0</v>
      </c>
      <c r="G73" s="13">
        <v>0</v>
      </c>
      <c r="H73" s="126"/>
      <c r="I73" s="133"/>
    </row>
    <row r="74" spans="1:9" ht="15.75" outlineLevel="1">
      <c r="A74" s="122"/>
      <c r="B74" s="134"/>
      <c r="C74" s="3">
        <v>2015</v>
      </c>
      <c r="D74" s="16">
        <v>0</v>
      </c>
      <c r="E74" s="13"/>
      <c r="F74" s="13">
        <v>0</v>
      </c>
      <c r="G74" s="18">
        <v>0</v>
      </c>
      <c r="H74" s="126"/>
      <c r="I74" s="133"/>
    </row>
    <row r="75" spans="1:9" ht="15.75" outlineLevel="1">
      <c r="A75" s="122"/>
      <c r="B75" s="134"/>
      <c r="C75" s="3">
        <v>2016</v>
      </c>
      <c r="D75" s="16">
        <f>E75+F75+G75</f>
        <v>31500</v>
      </c>
      <c r="E75" s="13"/>
      <c r="F75" s="13">
        <v>29925</v>
      </c>
      <c r="G75" s="13">
        <v>1575</v>
      </c>
      <c r="H75" s="126"/>
      <c r="I75" s="133"/>
    </row>
    <row r="76" spans="1:9" ht="15.75" outlineLevel="1">
      <c r="A76" s="122"/>
      <c r="B76" s="134"/>
      <c r="C76" s="3">
        <v>2017</v>
      </c>
      <c r="D76" s="16">
        <f>E76+F76+G76</f>
        <v>0</v>
      </c>
      <c r="E76" s="13"/>
      <c r="F76" s="13">
        <v>0</v>
      </c>
      <c r="G76" s="13">
        <v>0</v>
      </c>
      <c r="H76" s="126"/>
      <c r="I76" s="133"/>
    </row>
    <row r="77" spans="1:9" ht="15.75" outlineLevel="1">
      <c r="A77" s="122" t="s">
        <v>80</v>
      </c>
      <c r="B77" s="134" t="s">
        <v>104</v>
      </c>
      <c r="C77" s="3" t="s">
        <v>29</v>
      </c>
      <c r="D77" s="16">
        <f>D78+D79+D80+D81+D82</f>
        <v>2850</v>
      </c>
      <c r="E77" s="16"/>
      <c r="F77" s="16">
        <v>2707</v>
      </c>
      <c r="G77" s="16">
        <v>143</v>
      </c>
      <c r="H77" s="126" t="s">
        <v>93</v>
      </c>
      <c r="I77" s="133" t="s">
        <v>99</v>
      </c>
    </row>
    <row r="78" spans="1:9" ht="15.75" outlineLevel="1">
      <c r="A78" s="122"/>
      <c r="B78" s="134"/>
      <c r="C78" s="3">
        <v>2013</v>
      </c>
      <c r="D78" s="16">
        <f>E78+F78+G78</f>
        <v>0</v>
      </c>
      <c r="E78" s="13"/>
      <c r="F78" s="13">
        <v>0</v>
      </c>
      <c r="G78" s="13">
        <v>0</v>
      </c>
      <c r="H78" s="126"/>
      <c r="I78" s="133"/>
    </row>
    <row r="79" spans="1:9" ht="15.75" outlineLevel="1">
      <c r="A79" s="122"/>
      <c r="B79" s="134"/>
      <c r="C79" s="3">
        <v>2014</v>
      </c>
      <c r="D79" s="16">
        <f>E79+F79+G79</f>
        <v>0</v>
      </c>
      <c r="E79" s="13"/>
      <c r="F79" s="13">
        <v>0</v>
      </c>
      <c r="G79" s="13">
        <v>0</v>
      </c>
      <c r="H79" s="126"/>
      <c r="I79" s="133"/>
    </row>
    <row r="80" spans="1:9" ht="15.75" outlineLevel="1">
      <c r="A80" s="122"/>
      <c r="B80" s="134"/>
      <c r="C80" s="3">
        <v>2015</v>
      </c>
      <c r="D80" s="16">
        <f>E80+F80+G80</f>
        <v>0</v>
      </c>
      <c r="E80" s="13"/>
      <c r="F80" s="13">
        <v>0</v>
      </c>
      <c r="G80" s="13">
        <v>0</v>
      </c>
      <c r="H80" s="126"/>
      <c r="I80" s="133"/>
    </row>
    <row r="81" spans="1:9" ht="15.75" outlineLevel="1">
      <c r="A81" s="122"/>
      <c r="B81" s="134"/>
      <c r="C81" s="3">
        <v>2016</v>
      </c>
      <c r="D81" s="16">
        <f>E81+F81+G81</f>
        <v>2850</v>
      </c>
      <c r="E81" s="13"/>
      <c r="F81" s="13">
        <v>2707</v>
      </c>
      <c r="G81" s="13">
        <v>143</v>
      </c>
      <c r="H81" s="126"/>
      <c r="I81" s="133"/>
    </row>
    <row r="82" spans="1:9" ht="15.75" outlineLevel="1">
      <c r="A82" s="122"/>
      <c r="B82" s="134"/>
      <c r="C82" s="3">
        <v>2017</v>
      </c>
      <c r="D82" s="16">
        <f>E82+F82+G82</f>
        <v>0</v>
      </c>
      <c r="E82" s="13"/>
      <c r="F82" s="13">
        <v>0</v>
      </c>
      <c r="G82" s="13">
        <v>0</v>
      </c>
      <c r="H82" s="126"/>
      <c r="I82" s="133"/>
    </row>
    <row r="83" spans="1:9" ht="15.75" outlineLevel="1">
      <c r="A83" s="122" t="s">
        <v>22</v>
      </c>
      <c r="B83" s="134" t="s">
        <v>105</v>
      </c>
      <c r="C83" s="3" t="s">
        <v>29</v>
      </c>
      <c r="D83" s="16">
        <f>D84+D85+D86+D87+D88</f>
        <v>28500</v>
      </c>
      <c r="E83" s="16"/>
      <c r="F83" s="16">
        <v>27075</v>
      </c>
      <c r="G83" s="16">
        <v>1425</v>
      </c>
      <c r="H83" s="126" t="s">
        <v>93</v>
      </c>
      <c r="I83" s="133" t="s">
        <v>99</v>
      </c>
    </row>
    <row r="84" spans="1:9" ht="15.75" outlineLevel="1">
      <c r="A84" s="122"/>
      <c r="B84" s="134"/>
      <c r="C84" s="3">
        <v>2013</v>
      </c>
      <c r="D84" s="16">
        <f>E84+F84+G84</f>
        <v>0</v>
      </c>
      <c r="E84" s="13"/>
      <c r="F84" s="13">
        <v>0</v>
      </c>
      <c r="G84" s="13">
        <v>0</v>
      </c>
      <c r="H84" s="126"/>
      <c r="I84" s="133"/>
    </row>
    <row r="85" spans="1:9" ht="15.75" outlineLevel="1">
      <c r="A85" s="122"/>
      <c r="B85" s="134"/>
      <c r="C85" s="3">
        <v>2014</v>
      </c>
      <c r="D85" s="16">
        <f>E85+F85+G85</f>
        <v>0</v>
      </c>
      <c r="E85" s="13"/>
      <c r="F85" s="13">
        <v>0</v>
      </c>
      <c r="G85" s="13">
        <v>0</v>
      </c>
      <c r="H85" s="126"/>
      <c r="I85" s="133"/>
    </row>
    <row r="86" spans="1:9" ht="15.75" outlineLevel="1">
      <c r="A86" s="122"/>
      <c r="B86" s="134"/>
      <c r="C86" s="3">
        <v>2015</v>
      </c>
      <c r="D86" s="16">
        <f>E86+F86+G86</f>
        <v>0</v>
      </c>
      <c r="E86" s="13"/>
      <c r="F86" s="13">
        <v>0</v>
      </c>
      <c r="G86" s="13">
        <v>0</v>
      </c>
      <c r="H86" s="126"/>
      <c r="I86" s="133"/>
    </row>
    <row r="87" spans="1:9" ht="15.75" outlineLevel="1">
      <c r="A87" s="122"/>
      <c r="B87" s="134"/>
      <c r="C87" s="3">
        <v>2016</v>
      </c>
      <c r="D87" s="16">
        <f>E87+F87+G87</f>
        <v>28500</v>
      </c>
      <c r="E87" s="13"/>
      <c r="F87" s="13">
        <v>27075</v>
      </c>
      <c r="G87" s="13">
        <v>1425</v>
      </c>
      <c r="H87" s="126"/>
      <c r="I87" s="133"/>
    </row>
    <row r="88" spans="1:9" ht="15.75" outlineLevel="1">
      <c r="A88" s="122"/>
      <c r="B88" s="134"/>
      <c r="C88" s="3">
        <v>2017</v>
      </c>
      <c r="D88" s="16">
        <f>E88+F88+G88</f>
        <v>0</v>
      </c>
      <c r="E88" s="13"/>
      <c r="F88" s="13">
        <v>0</v>
      </c>
      <c r="G88" s="13">
        <v>0</v>
      </c>
      <c r="H88" s="126"/>
      <c r="I88" s="133"/>
    </row>
    <row r="89" spans="1:9" ht="15.75">
      <c r="A89" s="135" t="s">
        <v>23</v>
      </c>
      <c r="B89" s="136"/>
      <c r="C89" s="23" t="s">
        <v>29</v>
      </c>
      <c r="D89" s="16">
        <f>D90+D91+D92+D93+D94</f>
        <v>111023.189</v>
      </c>
      <c r="E89" s="16"/>
      <c r="F89" s="16">
        <f>F90+F91+F92+F93+F94</f>
        <v>106956.6</v>
      </c>
      <c r="G89" s="16">
        <f>G90+G91+G92+G93+G94</f>
        <v>4066.589</v>
      </c>
      <c r="H89" s="96"/>
      <c r="I89" s="96"/>
    </row>
    <row r="90" spans="1:9" ht="15.75">
      <c r="A90" s="135"/>
      <c r="B90" s="137"/>
      <c r="C90" s="23">
        <v>2013</v>
      </c>
      <c r="D90" s="16">
        <f>D96+D102+D108+D114</f>
        <v>31823.189</v>
      </c>
      <c r="E90" s="16"/>
      <c r="F90" s="16">
        <f>F96+F102+F108+F114</f>
        <v>31716.6</v>
      </c>
      <c r="G90" s="16">
        <f>G96+G102+G108+G114</f>
        <v>106.589</v>
      </c>
      <c r="H90" s="96"/>
      <c r="I90" s="96"/>
    </row>
    <row r="91" spans="1:9" ht="15.75">
      <c r="A91" s="135"/>
      <c r="B91" s="137"/>
      <c r="C91" s="23">
        <v>2014</v>
      </c>
      <c r="D91" s="16">
        <f aca="true" t="shared" si="3" ref="D91:G92">D97+D103</f>
        <v>7200</v>
      </c>
      <c r="E91" s="16"/>
      <c r="F91" s="16">
        <f t="shared" si="3"/>
        <v>6840</v>
      </c>
      <c r="G91" s="16">
        <f t="shared" si="3"/>
        <v>360</v>
      </c>
      <c r="H91" s="96"/>
      <c r="I91" s="96"/>
    </row>
    <row r="92" spans="1:9" ht="15.75" outlineLevel="1">
      <c r="A92" s="135"/>
      <c r="B92" s="137"/>
      <c r="C92" s="23">
        <v>2015</v>
      </c>
      <c r="D92" s="16">
        <f t="shared" si="3"/>
        <v>72000</v>
      </c>
      <c r="E92" s="16"/>
      <c r="F92" s="16">
        <f t="shared" si="3"/>
        <v>68400</v>
      </c>
      <c r="G92" s="16">
        <f t="shared" si="3"/>
        <v>3600</v>
      </c>
      <c r="H92" s="96"/>
      <c r="I92" s="96"/>
    </row>
    <row r="93" spans="1:9" ht="15.75" outlineLevel="1">
      <c r="A93" s="135"/>
      <c r="B93" s="137"/>
      <c r="C93" s="23">
        <v>2016</v>
      </c>
      <c r="D93" s="16">
        <v>0</v>
      </c>
      <c r="E93" s="16"/>
      <c r="F93" s="16">
        <v>0</v>
      </c>
      <c r="G93" s="16">
        <v>0</v>
      </c>
      <c r="H93" s="96"/>
      <c r="I93" s="96"/>
    </row>
    <row r="94" spans="1:9" ht="15.75" outlineLevel="1">
      <c r="A94" s="135"/>
      <c r="B94" s="138"/>
      <c r="C94" s="23">
        <v>2017</v>
      </c>
      <c r="D94" s="16">
        <v>0</v>
      </c>
      <c r="E94" s="16"/>
      <c r="F94" s="16">
        <v>0</v>
      </c>
      <c r="G94" s="16">
        <v>0</v>
      </c>
      <c r="H94" s="96"/>
      <c r="I94" s="96"/>
    </row>
    <row r="95" spans="1:9" ht="15.75">
      <c r="A95" s="122" t="s">
        <v>40</v>
      </c>
      <c r="B95" s="134" t="s">
        <v>106</v>
      </c>
      <c r="C95" s="3" t="s">
        <v>29</v>
      </c>
      <c r="D95" s="16">
        <v>7200</v>
      </c>
      <c r="E95" s="16"/>
      <c r="F95" s="16">
        <v>6840</v>
      </c>
      <c r="G95" s="16">
        <v>360</v>
      </c>
      <c r="H95" s="126" t="s">
        <v>93</v>
      </c>
      <c r="I95" s="133" t="s">
        <v>99</v>
      </c>
    </row>
    <row r="96" spans="1:9" ht="15.75">
      <c r="A96" s="122"/>
      <c r="B96" s="134"/>
      <c r="C96" s="3">
        <v>2013</v>
      </c>
      <c r="D96" s="16">
        <f>E96+F96+G96</f>
        <v>0</v>
      </c>
      <c r="E96" s="13"/>
      <c r="F96" s="13">
        <v>0</v>
      </c>
      <c r="G96" s="13">
        <v>0</v>
      </c>
      <c r="H96" s="126"/>
      <c r="I96" s="133"/>
    </row>
    <row r="97" spans="1:9" ht="15.75">
      <c r="A97" s="122"/>
      <c r="B97" s="134"/>
      <c r="C97" s="3">
        <v>2014</v>
      </c>
      <c r="D97" s="16">
        <v>7200</v>
      </c>
      <c r="E97" s="13"/>
      <c r="F97" s="13">
        <v>6840</v>
      </c>
      <c r="G97" s="13">
        <v>360</v>
      </c>
      <c r="H97" s="126"/>
      <c r="I97" s="133"/>
    </row>
    <row r="98" spans="1:9" ht="15.75" outlineLevel="1">
      <c r="A98" s="122"/>
      <c r="B98" s="134"/>
      <c r="C98" s="3">
        <v>2015</v>
      </c>
      <c r="D98" s="80">
        <v>0</v>
      </c>
      <c r="E98" s="13"/>
      <c r="F98" s="13">
        <v>0</v>
      </c>
      <c r="G98" s="79">
        <v>0</v>
      </c>
      <c r="H98" s="126"/>
      <c r="I98" s="133"/>
    </row>
    <row r="99" spans="1:9" ht="15.75" outlineLevel="1">
      <c r="A99" s="122"/>
      <c r="B99" s="134"/>
      <c r="C99" s="3">
        <v>2016</v>
      </c>
      <c r="D99" s="16">
        <f>E99+F99+G99</f>
        <v>0</v>
      </c>
      <c r="E99" s="13"/>
      <c r="F99" s="13">
        <v>0</v>
      </c>
      <c r="G99" s="13">
        <v>0</v>
      </c>
      <c r="H99" s="126"/>
      <c r="I99" s="133"/>
    </row>
    <row r="100" spans="1:9" ht="15.75" outlineLevel="1">
      <c r="A100" s="122"/>
      <c r="B100" s="134"/>
      <c r="C100" s="3">
        <v>2017</v>
      </c>
      <c r="D100" s="16">
        <f>E100+F100+G100</f>
        <v>0</v>
      </c>
      <c r="E100" s="13"/>
      <c r="F100" s="13">
        <v>0</v>
      </c>
      <c r="G100" s="13">
        <v>0</v>
      </c>
      <c r="H100" s="126"/>
      <c r="I100" s="133"/>
    </row>
    <row r="101" spans="1:9" ht="16.5" customHeight="1" outlineLevel="1" collapsed="1">
      <c r="A101" s="122" t="s">
        <v>87</v>
      </c>
      <c r="B101" s="134" t="s">
        <v>107</v>
      </c>
      <c r="C101" s="3" t="s">
        <v>29</v>
      </c>
      <c r="D101" s="16">
        <f>D102+D103+D104+D105+D106</f>
        <v>72000</v>
      </c>
      <c r="E101" s="16"/>
      <c r="F101" s="16">
        <v>68400</v>
      </c>
      <c r="G101" s="16">
        <v>3600</v>
      </c>
      <c r="H101" s="126" t="s">
        <v>93</v>
      </c>
      <c r="I101" s="133" t="s">
        <v>99</v>
      </c>
    </row>
    <row r="102" spans="1:9" ht="15.75" outlineLevel="1">
      <c r="A102" s="122"/>
      <c r="B102" s="134"/>
      <c r="C102" s="3">
        <v>2013</v>
      </c>
      <c r="D102" s="16">
        <f>E102+F102+G102</f>
        <v>0</v>
      </c>
      <c r="E102" s="13"/>
      <c r="F102" s="13">
        <v>0</v>
      </c>
      <c r="G102" s="13">
        <v>0</v>
      </c>
      <c r="H102" s="126"/>
      <c r="I102" s="133"/>
    </row>
    <row r="103" spans="1:9" ht="15.75" outlineLevel="1">
      <c r="A103" s="122"/>
      <c r="B103" s="134"/>
      <c r="C103" s="3">
        <v>2014</v>
      </c>
      <c r="D103" s="16">
        <f>E103+F103+G103</f>
        <v>0</v>
      </c>
      <c r="E103" s="13"/>
      <c r="F103" s="13">
        <v>0</v>
      </c>
      <c r="G103" s="13">
        <v>0</v>
      </c>
      <c r="H103" s="126"/>
      <c r="I103" s="133"/>
    </row>
    <row r="104" spans="1:9" ht="15.75" outlineLevel="1">
      <c r="A104" s="122"/>
      <c r="B104" s="134"/>
      <c r="C104" s="3">
        <v>2015</v>
      </c>
      <c r="D104" s="16">
        <f>E104+F104+G104</f>
        <v>72000</v>
      </c>
      <c r="E104" s="13"/>
      <c r="F104" s="13">
        <v>68400</v>
      </c>
      <c r="G104" s="13">
        <v>3600</v>
      </c>
      <c r="H104" s="126"/>
      <c r="I104" s="133"/>
    </row>
    <row r="105" spans="1:9" ht="15.75" outlineLevel="1">
      <c r="A105" s="122"/>
      <c r="B105" s="134"/>
      <c r="C105" s="3">
        <v>2016</v>
      </c>
      <c r="D105" s="16">
        <f>E105+F105+G105</f>
        <v>0</v>
      </c>
      <c r="E105" s="13"/>
      <c r="F105" s="13">
        <v>0</v>
      </c>
      <c r="G105" s="13">
        <v>0</v>
      </c>
      <c r="H105" s="126"/>
      <c r="I105" s="133"/>
    </row>
    <row r="106" spans="1:9" ht="15" customHeight="1" outlineLevel="1">
      <c r="A106" s="122"/>
      <c r="B106" s="134"/>
      <c r="C106" s="3">
        <v>2017</v>
      </c>
      <c r="D106" s="16">
        <f>E106+F106+G106</f>
        <v>0</v>
      </c>
      <c r="E106" s="13"/>
      <c r="F106" s="13">
        <v>0</v>
      </c>
      <c r="G106" s="13">
        <v>0</v>
      </c>
      <c r="H106" s="126"/>
      <c r="I106" s="133"/>
    </row>
    <row r="107" spans="1:9" ht="15.75" customHeight="1">
      <c r="A107" s="122" t="s">
        <v>25</v>
      </c>
      <c r="B107" s="134" t="s">
        <v>114</v>
      </c>
      <c r="C107" s="3" t="s">
        <v>29</v>
      </c>
      <c r="D107" s="16">
        <f>D108+D109+D110+D111+D112</f>
        <v>26686.712</v>
      </c>
      <c r="E107" s="16"/>
      <c r="F107" s="16">
        <f>F108+F109+F110+F111+F112</f>
        <v>26596.6</v>
      </c>
      <c r="G107" s="16">
        <f>G108+G109+G110+G111+G112</f>
        <v>90.112</v>
      </c>
      <c r="H107" s="126" t="s">
        <v>93</v>
      </c>
      <c r="I107" s="133" t="s">
        <v>99</v>
      </c>
    </row>
    <row r="108" spans="1:9" ht="15.75" customHeight="1">
      <c r="A108" s="122"/>
      <c r="B108" s="134"/>
      <c r="C108" s="3">
        <v>2013</v>
      </c>
      <c r="D108" s="16">
        <f>E108+F108+G108</f>
        <v>26686.712</v>
      </c>
      <c r="E108" s="13"/>
      <c r="F108" s="13">
        <v>26596.6</v>
      </c>
      <c r="G108" s="13">
        <v>90.112</v>
      </c>
      <c r="H108" s="126"/>
      <c r="I108" s="133"/>
    </row>
    <row r="109" spans="1:9" ht="15.75" customHeight="1">
      <c r="A109" s="122"/>
      <c r="B109" s="134"/>
      <c r="C109" s="3">
        <v>2014</v>
      </c>
      <c r="D109" s="16">
        <f>E109+F109+G109</f>
        <v>0</v>
      </c>
      <c r="E109" s="13"/>
      <c r="F109" s="13">
        <v>0</v>
      </c>
      <c r="G109" s="13">
        <v>0</v>
      </c>
      <c r="H109" s="126"/>
      <c r="I109" s="133"/>
    </row>
    <row r="110" spans="1:9" ht="15.75" customHeight="1">
      <c r="A110" s="122"/>
      <c r="B110" s="134"/>
      <c r="C110" s="3">
        <v>2015</v>
      </c>
      <c r="D110" s="16">
        <f>E110+F110+G110</f>
        <v>0</v>
      </c>
      <c r="E110" s="13"/>
      <c r="F110" s="13">
        <v>0</v>
      </c>
      <c r="G110" s="13">
        <v>0</v>
      </c>
      <c r="H110" s="126"/>
      <c r="I110" s="133"/>
    </row>
    <row r="111" spans="1:9" ht="15.75" customHeight="1">
      <c r="A111" s="122"/>
      <c r="B111" s="134"/>
      <c r="C111" s="3">
        <v>2016</v>
      </c>
      <c r="D111" s="16">
        <f>E111+F111+G111</f>
        <v>0</v>
      </c>
      <c r="E111" s="13"/>
      <c r="F111" s="13">
        <v>0</v>
      </c>
      <c r="G111" s="13">
        <v>0</v>
      </c>
      <c r="H111" s="126"/>
      <c r="I111" s="133"/>
    </row>
    <row r="112" spans="1:9" ht="33" customHeight="1">
      <c r="A112" s="122"/>
      <c r="B112" s="134"/>
      <c r="C112" s="3">
        <v>2017</v>
      </c>
      <c r="D112" s="16">
        <f>E112+F112+G112</f>
        <v>0</v>
      </c>
      <c r="E112" s="13"/>
      <c r="F112" s="13">
        <v>0</v>
      </c>
      <c r="G112" s="13">
        <v>0</v>
      </c>
      <c r="H112" s="126"/>
      <c r="I112" s="133"/>
    </row>
    <row r="113" spans="1:9" ht="15.75" customHeight="1">
      <c r="A113" s="122" t="s">
        <v>25</v>
      </c>
      <c r="B113" s="134" t="s">
        <v>115</v>
      </c>
      <c r="C113" s="3" t="s">
        <v>29</v>
      </c>
      <c r="D113" s="16">
        <f>D114+D115+D116+D117+D118</f>
        <v>5136.477</v>
      </c>
      <c r="E113" s="16"/>
      <c r="F113" s="16">
        <f>F114+F115+F116+F117+F118</f>
        <v>5120</v>
      </c>
      <c r="G113" s="16">
        <f>G114+G115+G116+G117+G118</f>
        <v>16.477</v>
      </c>
      <c r="H113" s="126" t="s">
        <v>93</v>
      </c>
      <c r="I113" s="133" t="s">
        <v>99</v>
      </c>
    </row>
    <row r="114" spans="1:9" ht="15.75" customHeight="1">
      <c r="A114" s="122"/>
      <c r="B114" s="134"/>
      <c r="C114" s="3">
        <v>2013</v>
      </c>
      <c r="D114" s="16">
        <f>E114+F114+G114</f>
        <v>5136.477</v>
      </c>
      <c r="E114" s="13"/>
      <c r="F114" s="13">
        <v>5120</v>
      </c>
      <c r="G114" s="13">
        <v>16.477</v>
      </c>
      <c r="H114" s="126"/>
      <c r="I114" s="133"/>
    </row>
    <row r="115" spans="1:9" ht="15.75" customHeight="1">
      <c r="A115" s="122"/>
      <c r="B115" s="134"/>
      <c r="C115" s="3">
        <v>2014</v>
      </c>
      <c r="D115" s="16">
        <f>E115+F115+G115</f>
        <v>0</v>
      </c>
      <c r="E115" s="13"/>
      <c r="F115" s="13">
        <v>0</v>
      </c>
      <c r="G115" s="13">
        <v>0</v>
      </c>
      <c r="H115" s="126"/>
      <c r="I115" s="133"/>
    </row>
    <row r="116" spans="1:9" ht="15.75" customHeight="1">
      <c r="A116" s="122"/>
      <c r="B116" s="134"/>
      <c r="C116" s="3">
        <v>2015</v>
      </c>
      <c r="D116" s="16">
        <f>E116+F116+G116</f>
        <v>0</v>
      </c>
      <c r="E116" s="13"/>
      <c r="F116" s="13">
        <v>0</v>
      </c>
      <c r="G116" s="13">
        <v>0</v>
      </c>
      <c r="H116" s="126"/>
      <c r="I116" s="133"/>
    </row>
    <row r="117" spans="1:9" ht="15.75" customHeight="1">
      <c r="A117" s="122"/>
      <c r="B117" s="134"/>
      <c r="C117" s="3">
        <v>2016</v>
      </c>
      <c r="D117" s="16">
        <f>E117+F117+G117</f>
        <v>0</v>
      </c>
      <c r="E117" s="13"/>
      <c r="F117" s="13">
        <v>0</v>
      </c>
      <c r="G117" s="13">
        <v>0</v>
      </c>
      <c r="H117" s="126"/>
      <c r="I117" s="133"/>
    </row>
    <row r="118" spans="1:9" ht="48.75" customHeight="1">
      <c r="A118" s="122"/>
      <c r="B118" s="134"/>
      <c r="C118" s="3">
        <v>2017</v>
      </c>
      <c r="D118" s="16">
        <f>E118+F118+G118</f>
        <v>0</v>
      </c>
      <c r="E118" s="13"/>
      <c r="F118" s="13">
        <v>0</v>
      </c>
      <c r="G118" s="13">
        <v>0</v>
      </c>
      <c r="H118" s="126"/>
      <c r="I118" s="133"/>
    </row>
    <row r="119" ht="22.5" customHeight="1"/>
    <row r="120" spans="1:9" ht="31.5" customHeight="1">
      <c r="A120" s="88" t="s">
        <v>355</v>
      </c>
      <c r="B120" s="88"/>
      <c r="C120" s="88"/>
      <c r="D120" s="72"/>
      <c r="E120" s="72"/>
      <c r="F120" s="72"/>
      <c r="G120" s="73"/>
      <c r="H120" s="73" t="s">
        <v>356</v>
      </c>
      <c r="I120" s="73"/>
    </row>
  </sheetData>
  <sheetProtection/>
  <mergeCells count="85">
    <mergeCell ref="A113:A118"/>
    <mergeCell ref="B113:B118"/>
    <mergeCell ref="H113:H118"/>
    <mergeCell ref="I113:I118"/>
    <mergeCell ref="A120:C120"/>
    <mergeCell ref="H7:H8"/>
    <mergeCell ref="I7:I8"/>
    <mergeCell ref="A10:A15"/>
    <mergeCell ref="B10:B15"/>
    <mergeCell ref="H10:H15"/>
    <mergeCell ref="A16:I16"/>
    <mergeCell ref="A2:I2"/>
    <mergeCell ref="A3:I3"/>
    <mergeCell ref="A4:I4"/>
    <mergeCell ref="A5:I5"/>
    <mergeCell ref="A6:I6"/>
    <mergeCell ref="A7:A8"/>
    <mergeCell ref="B7:B8"/>
    <mergeCell ref="C7:C8"/>
    <mergeCell ref="D7:G7"/>
    <mergeCell ref="B17:B22"/>
    <mergeCell ref="H17:H22"/>
    <mergeCell ref="I17:I22"/>
    <mergeCell ref="A23:A28"/>
    <mergeCell ref="B23:B28"/>
    <mergeCell ref="H23:H28"/>
    <mergeCell ref="I23:I28"/>
    <mergeCell ref="I10:I15"/>
    <mergeCell ref="A29:A34"/>
    <mergeCell ref="B29:B34"/>
    <mergeCell ref="H29:H34"/>
    <mergeCell ref="I29:I34"/>
    <mergeCell ref="A35:A40"/>
    <mergeCell ref="B35:B40"/>
    <mergeCell ref="H35:H40"/>
    <mergeCell ref="I35:I40"/>
    <mergeCell ref="A17:A22"/>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 ref="A107:A112"/>
    <mergeCell ref="B107:B112"/>
    <mergeCell ref="H107:H112"/>
    <mergeCell ref="I107:I112"/>
  </mergeCells>
  <printOptions/>
  <pageMargins left="0.7086614173228347" right="0.7086614173228347" top="0.7480314960629921" bottom="0.7480314960629921" header="0" footer="0"/>
  <pageSetup fitToHeight="14" fitToWidth="1" horizontalDpi="600" verticalDpi="600" orientation="landscape" paperSize="9" scale="92" r:id="rId3"/>
  <legacyDrawing r:id="rId2"/>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sheetPr>
    <pageSetUpPr fitToPage="1"/>
  </sheetPr>
  <dimension ref="A1:I114"/>
  <sheetViews>
    <sheetView tabSelected="1" zoomScalePageLayoutView="0" workbookViewId="0" topLeftCell="D1">
      <selection activeCell="I1" sqref="I1"/>
    </sheetView>
  </sheetViews>
  <sheetFormatPr defaultColWidth="9.140625" defaultRowHeight="15" outlineLevelRow="1"/>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373</v>
      </c>
      <c r="C10" s="11" t="s">
        <v>30</v>
      </c>
      <c r="D10" s="15">
        <f>D11+D12+D13+D14+D15</f>
        <v>2196.95</v>
      </c>
      <c r="E10" s="15">
        <f>E11+E12+E13+E14+E15</f>
        <v>0</v>
      </c>
      <c r="F10" s="15">
        <f>F11+F12+F13+F14+F15</f>
        <v>0</v>
      </c>
      <c r="G10" s="15">
        <f>G11+G12+G13+G14+G15</f>
        <v>2196.95</v>
      </c>
      <c r="H10" s="96"/>
      <c r="I10" s="96"/>
    </row>
    <row r="11" spans="1:9" ht="15.75">
      <c r="A11" s="91"/>
      <c r="B11" s="94"/>
      <c r="C11" s="74">
        <v>2013</v>
      </c>
      <c r="D11" s="16">
        <f>D18+D42+D66</f>
        <v>313.84999999999997</v>
      </c>
      <c r="E11" s="16"/>
      <c r="F11" s="16"/>
      <c r="G11" s="16">
        <f>G18+G42+G66</f>
        <v>313.84999999999997</v>
      </c>
      <c r="H11" s="96"/>
      <c r="I11" s="96"/>
    </row>
    <row r="12" spans="1:9" ht="15.75">
      <c r="A12" s="91"/>
      <c r="B12" s="94"/>
      <c r="C12" s="74">
        <v>2014</v>
      </c>
      <c r="D12" s="16">
        <f>D19+D43+D67</f>
        <v>431.85</v>
      </c>
      <c r="E12" s="16"/>
      <c r="F12" s="16"/>
      <c r="G12" s="16">
        <f>G19+G43+G67</f>
        <v>431.85</v>
      </c>
      <c r="H12" s="96"/>
      <c r="I12" s="96"/>
    </row>
    <row r="13" spans="1:9" ht="15.75" outlineLevel="1">
      <c r="A13" s="91"/>
      <c r="B13" s="94"/>
      <c r="C13" s="74">
        <v>2015</v>
      </c>
      <c r="D13" s="16">
        <f>D20+D44+D68</f>
        <v>458.75</v>
      </c>
      <c r="E13" s="16"/>
      <c r="F13" s="16"/>
      <c r="G13" s="16">
        <f>G20+G44+G68</f>
        <v>458.75</v>
      </c>
      <c r="H13" s="96"/>
      <c r="I13" s="96"/>
    </row>
    <row r="14" spans="1:9" ht="15.75" outlineLevel="1">
      <c r="A14" s="91"/>
      <c r="B14" s="94"/>
      <c r="C14" s="74">
        <v>2016</v>
      </c>
      <c r="D14" s="16">
        <f>D21+D45+D69</f>
        <v>483.75</v>
      </c>
      <c r="E14" s="16"/>
      <c r="F14" s="16"/>
      <c r="G14" s="16">
        <f>G21+G45+G69</f>
        <v>483.75</v>
      </c>
      <c r="H14" s="96"/>
      <c r="I14" s="96"/>
    </row>
    <row r="15" spans="1:9" ht="15.75" outlineLevel="1">
      <c r="A15" s="92"/>
      <c r="B15" s="95"/>
      <c r="C15" s="74">
        <v>2017</v>
      </c>
      <c r="D15" s="16">
        <f>D22+D46+D70</f>
        <v>508.75</v>
      </c>
      <c r="E15" s="16"/>
      <c r="F15" s="16"/>
      <c r="G15" s="16">
        <f>G22+G46+G70</f>
        <v>508.75</v>
      </c>
      <c r="H15" s="96"/>
      <c r="I15" s="96"/>
    </row>
    <row r="16" spans="1:9" ht="20.25">
      <c r="A16" s="207" t="s">
        <v>374</v>
      </c>
      <c r="B16" s="208"/>
      <c r="C16" s="208"/>
      <c r="D16" s="208"/>
      <c r="E16" s="208"/>
      <c r="F16" s="208"/>
      <c r="G16" s="208"/>
      <c r="H16" s="208"/>
      <c r="I16" s="209"/>
    </row>
    <row r="17" spans="1:9" ht="15.75">
      <c r="A17" s="135" t="s">
        <v>13</v>
      </c>
      <c r="B17" s="136" t="s">
        <v>312</v>
      </c>
      <c r="C17" s="74" t="s">
        <v>29</v>
      </c>
      <c r="D17" s="16">
        <f>D18+D19+D20+D21+D22</f>
        <v>153.75</v>
      </c>
      <c r="E17" s="16"/>
      <c r="F17" s="16"/>
      <c r="G17" s="16">
        <f>G18+G19+G20+G21+G22</f>
        <v>153.75</v>
      </c>
      <c r="H17" s="198" t="s">
        <v>328</v>
      </c>
      <c r="I17" s="96"/>
    </row>
    <row r="18" spans="1:9" ht="15.75">
      <c r="A18" s="135"/>
      <c r="B18" s="137"/>
      <c r="C18" s="74">
        <v>2013</v>
      </c>
      <c r="D18" s="16">
        <f>D24+D30+D36</f>
        <v>24.75</v>
      </c>
      <c r="E18" s="16"/>
      <c r="F18" s="16"/>
      <c r="G18" s="16">
        <f>G24+G30+G36</f>
        <v>24.75</v>
      </c>
      <c r="H18" s="198"/>
      <c r="I18" s="96"/>
    </row>
    <row r="19" spans="1:9" ht="15.75">
      <c r="A19" s="135"/>
      <c r="B19" s="137"/>
      <c r="C19" s="74">
        <v>2014</v>
      </c>
      <c r="D19" s="16">
        <f>D25+D31+D37</f>
        <v>27.75</v>
      </c>
      <c r="E19" s="16"/>
      <c r="F19" s="16"/>
      <c r="G19" s="16">
        <f>G25+G31+G37</f>
        <v>27.75</v>
      </c>
      <c r="H19" s="198"/>
      <c r="I19" s="96"/>
    </row>
    <row r="20" spans="1:9" ht="15.75" outlineLevel="1">
      <c r="A20" s="135"/>
      <c r="B20" s="137"/>
      <c r="C20" s="74">
        <v>2015</v>
      </c>
      <c r="D20" s="16">
        <f>D26+D32+D38</f>
        <v>30.75</v>
      </c>
      <c r="E20" s="16"/>
      <c r="F20" s="16"/>
      <c r="G20" s="16">
        <f>G26+G32+G38</f>
        <v>30.75</v>
      </c>
      <c r="H20" s="198"/>
      <c r="I20" s="96"/>
    </row>
    <row r="21" spans="1:9" ht="15.75" outlineLevel="1">
      <c r="A21" s="135"/>
      <c r="B21" s="137"/>
      <c r="C21" s="74">
        <v>2016</v>
      </c>
      <c r="D21" s="16">
        <f>D27+D33+D39</f>
        <v>33.75</v>
      </c>
      <c r="E21" s="16"/>
      <c r="F21" s="16"/>
      <c r="G21" s="16">
        <f>G27+G33+G39</f>
        <v>33.75</v>
      </c>
      <c r="H21" s="198"/>
      <c r="I21" s="96"/>
    </row>
    <row r="22" spans="1:9" ht="15.75" outlineLevel="1">
      <c r="A22" s="135"/>
      <c r="B22" s="138"/>
      <c r="C22" s="74">
        <v>2017</v>
      </c>
      <c r="D22" s="16">
        <f>D28+D34+D40</f>
        <v>36.75</v>
      </c>
      <c r="E22" s="16"/>
      <c r="F22" s="16"/>
      <c r="G22" s="16">
        <f>G28+G34+G40</f>
        <v>36.75</v>
      </c>
      <c r="H22" s="198"/>
      <c r="I22" s="96"/>
    </row>
    <row r="23" spans="1:9" ht="15.75">
      <c r="A23" s="122" t="s">
        <v>31</v>
      </c>
      <c r="B23" s="134" t="s">
        <v>313</v>
      </c>
      <c r="C23" s="3" t="s">
        <v>29</v>
      </c>
      <c r="D23" s="16">
        <f>D24+D25+D26+D27+D28</f>
        <v>20</v>
      </c>
      <c r="E23" s="16"/>
      <c r="F23" s="16"/>
      <c r="G23" s="16">
        <f>G24+G25+G26+G27+G28</f>
        <v>20</v>
      </c>
      <c r="H23" s="126"/>
      <c r="I23" s="133"/>
    </row>
    <row r="24" spans="1:9" ht="15.75">
      <c r="A24" s="122"/>
      <c r="B24" s="134"/>
      <c r="C24" s="3">
        <v>2013</v>
      </c>
      <c r="D24" s="16">
        <f>G24</f>
        <v>2</v>
      </c>
      <c r="E24" s="13"/>
      <c r="F24" s="13"/>
      <c r="G24" s="13">
        <v>2</v>
      </c>
      <c r="H24" s="126"/>
      <c r="I24" s="133"/>
    </row>
    <row r="25" spans="1:9" ht="15.75">
      <c r="A25" s="122"/>
      <c r="B25" s="134"/>
      <c r="C25" s="3">
        <v>2014</v>
      </c>
      <c r="D25" s="16">
        <f>G25</f>
        <v>3</v>
      </c>
      <c r="E25" s="13"/>
      <c r="F25" s="13"/>
      <c r="G25" s="13">
        <v>3</v>
      </c>
      <c r="H25" s="126"/>
      <c r="I25" s="133"/>
    </row>
    <row r="26" spans="1:9" ht="15.75">
      <c r="A26" s="122"/>
      <c r="B26" s="134"/>
      <c r="C26" s="3">
        <v>2015</v>
      </c>
      <c r="D26" s="16">
        <f>G26</f>
        <v>4</v>
      </c>
      <c r="E26" s="13"/>
      <c r="F26" s="13"/>
      <c r="G26" s="13">
        <v>4</v>
      </c>
      <c r="H26" s="126"/>
      <c r="I26" s="133"/>
    </row>
    <row r="27" spans="1:9" ht="9.75" customHeight="1">
      <c r="A27" s="122"/>
      <c r="B27" s="134"/>
      <c r="C27" s="3">
        <v>2016</v>
      </c>
      <c r="D27" s="16">
        <f>G27</f>
        <v>5</v>
      </c>
      <c r="E27" s="13"/>
      <c r="F27" s="13"/>
      <c r="G27" s="13">
        <v>5</v>
      </c>
      <c r="H27" s="126"/>
      <c r="I27" s="133"/>
    </row>
    <row r="28" spans="1:9" ht="9" customHeight="1">
      <c r="A28" s="122"/>
      <c r="B28" s="134"/>
      <c r="C28" s="3">
        <v>2017</v>
      </c>
      <c r="D28" s="16">
        <f>G28</f>
        <v>6</v>
      </c>
      <c r="E28" s="13"/>
      <c r="F28" s="13"/>
      <c r="G28" s="13">
        <v>6</v>
      </c>
      <c r="H28" s="126"/>
      <c r="I28" s="133"/>
    </row>
    <row r="29" spans="1:9" ht="15.75">
      <c r="A29" s="122" t="s">
        <v>32</v>
      </c>
      <c r="B29" s="134" t="s">
        <v>314</v>
      </c>
      <c r="C29" s="3" t="s">
        <v>29</v>
      </c>
      <c r="D29" s="16">
        <f>D30+D31+D32+D33+D34</f>
        <v>62.5</v>
      </c>
      <c r="E29" s="16"/>
      <c r="F29" s="16"/>
      <c r="G29" s="16">
        <f>G30+G31+G32+G33+G34</f>
        <v>62.5</v>
      </c>
      <c r="H29" s="126"/>
      <c r="I29" s="133"/>
    </row>
    <row r="30" spans="1:9" ht="15.75">
      <c r="A30" s="122"/>
      <c r="B30" s="134"/>
      <c r="C30" s="3">
        <v>2013</v>
      </c>
      <c r="D30" s="16">
        <f>G30</f>
        <v>10.5</v>
      </c>
      <c r="E30" s="13"/>
      <c r="F30" s="13"/>
      <c r="G30" s="13">
        <v>10.5</v>
      </c>
      <c r="H30" s="126"/>
      <c r="I30" s="133"/>
    </row>
    <row r="31" spans="1:9" ht="15.75">
      <c r="A31" s="122"/>
      <c r="B31" s="134"/>
      <c r="C31" s="3">
        <v>2014</v>
      </c>
      <c r="D31" s="16">
        <f>G31</f>
        <v>11.5</v>
      </c>
      <c r="E31" s="13"/>
      <c r="F31" s="13"/>
      <c r="G31" s="13">
        <v>11.5</v>
      </c>
      <c r="H31" s="126"/>
      <c r="I31" s="133"/>
    </row>
    <row r="32" spans="1:9" ht="15.75" outlineLevel="1">
      <c r="A32" s="122"/>
      <c r="B32" s="134"/>
      <c r="C32" s="3">
        <v>2015</v>
      </c>
      <c r="D32" s="16">
        <f>G32</f>
        <v>12.5</v>
      </c>
      <c r="E32" s="13"/>
      <c r="F32" s="13"/>
      <c r="G32" s="13">
        <v>12.5</v>
      </c>
      <c r="H32" s="126"/>
      <c r="I32" s="133"/>
    </row>
    <row r="33" spans="1:9" ht="15.75" outlineLevel="1">
      <c r="A33" s="122"/>
      <c r="B33" s="134"/>
      <c r="C33" s="3">
        <v>2016</v>
      </c>
      <c r="D33" s="16">
        <f>G33</f>
        <v>13.5</v>
      </c>
      <c r="E33" s="13"/>
      <c r="F33" s="13"/>
      <c r="G33" s="13">
        <v>13.5</v>
      </c>
      <c r="H33" s="126"/>
      <c r="I33" s="133"/>
    </row>
    <row r="34" spans="1:9" ht="15" customHeight="1" outlineLevel="1">
      <c r="A34" s="122"/>
      <c r="B34" s="134"/>
      <c r="C34" s="3">
        <v>2017</v>
      </c>
      <c r="D34" s="16">
        <f>G34</f>
        <v>14.5</v>
      </c>
      <c r="E34" s="13"/>
      <c r="F34" s="13"/>
      <c r="G34" s="13">
        <v>14.5</v>
      </c>
      <c r="H34" s="126"/>
      <c r="I34" s="133"/>
    </row>
    <row r="35" spans="1:9" ht="21.75" customHeight="1">
      <c r="A35" s="122" t="s">
        <v>15</v>
      </c>
      <c r="B35" s="134" t="s">
        <v>315</v>
      </c>
      <c r="C35" s="3" t="s">
        <v>29</v>
      </c>
      <c r="D35" s="16">
        <f>D36+D37+D38+D39+D40</f>
        <v>71.25</v>
      </c>
      <c r="E35" s="16"/>
      <c r="F35" s="16"/>
      <c r="G35" s="16">
        <f>G36+G37+G38+G39+G40</f>
        <v>71.25</v>
      </c>
      <c r="H35" s="126"/>
      <c r="I35" s="133"/>
    </row>
    <row r="36" spans="1:9" ht="21.75" customHeight="1">
      <c r="A36" s="122"/>
      <c r="B36" s="134"/>
      <c r="C36" s="3">
        <v>2013</v>
      </c>
      <c r="D36" s="16">
        <f>G36</f>
        <v>12.25</v>
      </c>
      <c r="E36" s="13"/>
      <c r="F36" s="13"/>
      <c r="G36" s="13">
        <v>12.25</v>
      </c>
      <c r="H36" s="126"/>
      <c r="I36" s="133"/>
    </row>
    <row r="37" spans="1:9" ht="21.75" customHeight="1">
      <c r="A37" s="122"/>
      <c r="B37" s="134"/>
      <c r="C37" s="3">
        <v>2014</v>
      </c>
      <c r="D37" s="16">
        <f>G37</f>
        <v>13.25</v>
      </c>
      <c r="E37" s="13"/>
      <c r="F37" s="13"/>
      <c r="G37" s="13">
        <v>13.25</v>
      </c>
      <c r="H37" s="126"/>
      <c r="I37" s="133"/>
    </row>
    <row r="38" spans="1:9" ht="15.75" outlineLevel="1">
      <c r="A38" s="122"/>
      <c r="B38" s="134"/>
      <c r="C38" s="3">
        <v>2015</v>
      </c>
      <c r="D38" s="16">
        <f>G38</f>
        <v>14.25</v>
      </c>
      <c r="E38" s="13"/>
      <c r="F38" s="13"/>
      <c r="G38" s="13">
        <v>14.25</v>
      </c>
      <c r="H38" s="126"/>
      <c r="I38" s="133"/>
    </row>
    <row r="39" spans="1:9" ht="15.75" outlineLevel="1">
      <c r="A39" s="122"/>
      <c r="B39" s="134"/>
      <c r="C39" s="3">
        <v>2016</v>
      </c>
      <c r="D39" s="16">
        <f>G39</f>
        <v>15.25</v>
      </c>
      <c r="E39" s="13"/>
      <c r="F39" s="13"/>
      <c r="G39" s="13">
        <v>15.25</v>
      </c>
      <c r="H39" s="126"/>
      <c r="I39" s="133"/>
    </row>
    <row r="40" spans="1:9" ht="15.75" outlineLevel="1">
      <c r="A40" s="122"/>
      <c r="B40" s="134"/>
      <c r="C40" s="3">
        <v>2017</v>
      </c>
      <c r="D40" s="16">
        <f>G40</f>
        <v>16.25</v>
      </c>
      <c r="E40" s="13"/>
      <c r="F40" s="13"/>
      <c r="G40" s="13">
        <v>16.25</v>
      </c>
      <c r="H40" s="126"/>
      <c r="I40" s="133"/>
    </row>
    <row r="41" spans="1:9" ht="15.75">
      <c r="A41" s="135" t="s">
        <v>17</v>
      </c>
      <c r="B41" s="136" t="s">
        <v>316</v>
      </c>
      <c r="C41" s="74" t="s">
        <v>29</v>
      </c>
      <c r="D41" s="16">
        <f>D42+D43+D44+D45+D46</f>
        <v>60</v>
      </c>
      <c r="E41" s="16"/>
      <c r="F41" s="16"/>
      <c r="G41" s="16">
        <f>G42+G43+G44+G45+G46</f>
        <v>60</v>
      </c>
      <c r="H41" s="198" t="s">
        <v>328</v>
      </c>
      <c r="I41" s="96"/>
    </row>
    <row r="42" spans="1:9" ht="15.75">
      <c r="A42" s="135"/>
      <c r="B42" s="137"/>
      <c r="C42" s="74">
        <v>2013</v>
      </c>
      <c r="D42" s="16">
        <f>D48+D54</f>
        <v>8</v>
      </c>
      <c r="E42" s="16"/>
      <c r="F42" s="16"/>
      <c r="G42" s="16">
        <f>G48+G54</f>
        <v>8</v>
      </c>
      <c r="H42" s="198"/>
      <c r="I42" s="96"/>
    </row>
    <row r="43" spans="1:9" ht="15.75">
      <c r="A43" s="135"/>
      <c r="B43" s="137"/>
      <c r="C43" s="74">
        <v>2014</v>
      </c>
      <c r="D43" s="16">
        <f>D49+D55</f>
        <v>10</v>
      </c>
      <c r="E43" s="16"/>
      <c r="F43" s="16"/>
      <c r="G43" s="16">
        <f>G49+G55</f>
        <v>10</v>
      </c>
      <c r="H43" s="198"/>
      <c r="I43" s="96"/>
    </row>
    <row r="44" spans="1:9" ht="15.75" outlineLevel="1">
      <c r="A44" s="135"/>
      <c r="B44" s="137"/>
      <c r="C44" s="74">
        <v>2015</v>
      </c>
      <c r="D44" s="16">
        <f>D50+D56</f>
        <v>12</v>
      </c>
      <c r="E44" s="16"/>
      <c r="F44" s="16"/>
      <c r="G44" s="16">
        <f>G50+G56</f>
        <v>12</v>
      </c>
      <c r="H44" s="198"/>
      <c r="I44" s="96"/>
    </row>
    <row r="45" spans="1:9" ht="15.75" outlineLevel="1">
      <c r="A45" s="135"/>
      <c r="B45" s="137"/>
      <c r="C45" s="74">
        <v>2016</v>
      </c>
      <c r="D45" s="16">
        <f>D51+D57</f>
        <v>14</v>
      </c>
      <c r="E45" s="16"/>
      <c r="F45" s="16"/>
      <c r="G45" s="16">
        <f>G51+G57</f>
        <v>14</v>
      </c>
      <c r="H45" s="198"/>
      <c r="I45" s="96"/>
    </row>
    <row r="46" spans="1:9" ht="15.75" outlineLevel="1">
      <c r="A46" s="135"/>
      <c r="B46" s="138"/>
      <c r="C46" s="74">
        <v>2017</v>
      </c>
      <c r="D46" s="16">
        <f>D52+D58</f>
        <v>16</v>
      </c>
      <c r="E46" s="16"/>
      <c r="F46" s="16"/>
      <c r="G46" s="16">
        <f>G52+G58</f>
        <v>16</v>
      </c>
      <c r="H46" s="198"/>
      <c r="I46" s="96"/>
    </row>
    <row r="47" spans="1:9" ht="15.75">
      <c r="A47" s="122" t="s">
        <v>36</v>
      </c>
      <c r="B47" s="134" t="s">
        <v>317</v>
      </c>
      <c r="C47" s="3" t="s">
        <v>29</v>
      </c>
      <c r="D47" s="16">
        <f>D48+D49+D50+D51+D52</f>
        <v>15</v>
      </c>
      <c r="E47" s="16"/>
      <c r="F47" s="16"/>
      <c r="G47" s="16">
        <f>G48+G49+G50+G51+G52</f>
        <v>15</v>
      </c>
      <c r="H47" s="126"/>
      <c r="I47" s="133"/>
    </row>
    <row r="48" spans="1:9" ht="15.75">
      <c r="A48" s="122"/>
      <c r="B48" s="134"/>
      <c r="C48" s="3">
        <v>2013</v>
      </c>
      <c r="D48" s="16">
        <f>G48</f>
        <v>1</v>
      </c>
      <c r="E48" s="13"/>
      <c r="F48" s="13"/>
      <c r="G48" s="13">
        <v>1</v>
      </c>
      <c r="H48" s="126"/>
      <c r="I48" s="133"/>
    </row>
    <row r="49" spans="1:9" ht="15.75">
      <c r="A49" s="122"/>
      <c r="B49" s="134"/>
      <c r="C49" s="3">
        <v>2014</v>
      </c>
      <c r="D49" s="16">
        <f>G49</f>
        <v>2</v>
      </c>
      <c r="E49" s="13"/>
      <c r="F49" s="13"/>
      <c r="G49" s="13">
        <v>2</v>
      </c>
      <c r="H49" s="126"/>
      <c r="I49" s="133"/>
    </row>
    <row r="50" spans="1:9" ht="15.75">
      <c r="A50" s="122"/>
      <c r="B50" s="134"/>
      <c r="C50" s="3">
        <v>2015</v>
      </c>
      <c r="D50" s="16">
        <f>G50</f>
        <v>3</v>
      </c>
      <c r="E50" s="13"/>
      <c r="F50" s="13"/>
      <c r="G50" s="13">
        <v>3</v>
      </c>
      <c r="H50" s="126"/>
      <c r="I50" s="133"/>
    </row>
    <row r="51" spans="1:9" ht="15.75">
      <c r="A51" s="122"/>
      <c r="B51" s="134"/>
      <c r="C51" s="3">
        <v>2016</v>
      </c>
      <c r="D51" s="16">
        <f>G51</f>
        <v>4</v>
      </c>
      <c r="E51" s="13"/>
      <c r="F51" s="13"/>
      <c r="G51" s="13">
        <v>4</v>
      </c>
      <c r="H51" s="126"/>
      <c r="I51" s="133"/>
    </row>
    <row r="52" spans="1:9" ht="15.75">
      <c r="A52" s="122"/>
      <c r="B52" s="134"/>
      <c r="C52" s="3">
        <v>2017</v>
      </c>
      <c r="D52" s="16">
        <f>G52</f>
        <v>5</v>
      </c>
      <c r="E52" s="13"/>
      <c r="F52" s="13"/>
      <c r="G52" s="13">
        <v>5</v>
      </c>
      <c r="H52" s="126"/>
      <c r="I52" s="133"/>
    </row>
    <row r="53" spans="1:9" ht="15.75" customHeight="1">
      <c r="A53" s="141" t="s">
        <v>73</v>
      </c>
      <c r="B53" s="123" t="s">
        <v>318</v>
      </c>
      <c r="C53" s="3" t="s">
        <v>29</v>
      </c>
      <c r="D53" s="16">
        <f>D54+D55+D56+D57+D58</f>
        <v>45</v>
      </c>
      <c r="E53" s="16"/>
      <c r="F53" s="16"/>
      <c r="G53" s="16">
        <f>G54+G55+G56+G57+G58</f>
        <v>45</v>
      </c>
      <c r="H53" s="145"/>
      <c r="I53" s="127"/>
    </row>
    <row r="54" spans="1:9" ht="15.75">
      <c r="A54" s="142"/>
      <c r="B54" s="124"/>
      <c r="C54" s="3">
        <v>2013</v>
      </c>
      <c r="D54" s="16">
        <f>G54</f>
        <v>7</v>
      </c>
      <c r="E54" s="13"/>
      <c r="F54" s="13"/>
      <c r="G54" s="13">
        <v>7</v>
      </c>
      <c r="H54" s="146"/>
      <c r="I54" s="164"/>
    </row>
    <row r="55" spans="1:9" ht="15.75">
      <c r="A55" s="142"/>
      <c r="B55" s="124"/>
      <c r="C55" s="3">
        <v>2014</v>
      </c>
      <c r="D55" s="16">
        <f>G55</f>
        <v>8</v>
      </c>
      <c r="E55" s="13"/>
      <c r="F55" s="13"/>
      <c r="G55" s="13">
        <v>8</v>
      </c>
      <c r="H55" s="146"/>
      <c r="I55" s="164"/>
    </row>
    <row r="56" spans="1:9" ht="15.75">
      <c r="A56" s="142"/>
      <c r="B56" s="124"/>
      <c r="C56" s="3">
        <v>2015</v>
      </c>
      <c r="D56" s="16">
        <f>G56</f>
        <v>9</v>
      </c>
      <c r="E56" s="13"/>
      <c r="F56" s="13"/>
      <c r="G56" s="13">
        <v>9</v>
      </c>
      <c r="H56" s="146"/>
      <c r="I56" s="164"/>
    </row>
    <row r="57" spans="1:9" ht="15.75">
      <c r="A57" s="142"/>
      <c r="B57" s="124"/>
      <c r="C57" s="3">
        <v>2016</v>
      </c>
      <c r="D57" s="16">
        <f>G57</f>
        <v>10</v>
      </c>
      <c r="E57" s="13"/>
      <c r="F57" s="13"/>
      <c r="G57" s="13">
        <v>10</v>
      </c>
      <c r="H57" s="146"/>
      <c r="I57" s="164"/>
    </row>
    <row r="58" spans="1:9" ht="15.75">
      <c r="A58" s="143"/>
      <c r="B58" s="125"/>
      <c r="C58" s="3">
        <v>2017</v>
      </c>
      <c r="D58" s="16">
        <f>G58</f>
        <v>11</v>
      </c>
      <c r="E58" s="13"/>
      <c r="F58" s="13"/>
      <c r="G58" s="13">
        <v>11</v>
      </c>
      <c r="H58" s="147"/>
      <c r="I58" s="144"/>
    </row>
    <row r="59" spans="1:9" ht="15.75" hidden="1">
      <c r="A59" s="122" t="s">
        <v>19</v>
      </c>
      <c r="B59" s="134"/>
      <c r="C59" s="3" t="s">
        <v>29</v>
      </c>
      <c r="D59" s="16">
        <f>D60+D61+D62+D63+D64</f>
        <v>0</v>
      </c>
      <c r="E59" s="16"/>
      <c r="F59" s="16"/>
      <c r="G59" s="16"/>
      <c r="H59" s="126"/>
      <c r="I59" s="133"/>
    </row>
    <row r="60" spans="1:9" ht="15.75" hidden="1">
      <c r="A60" s="122"/>
      <c r="B60" s="134"/>
      <c r="C60" s="3">
        <v>2013</v>
      </c>
      <c r="D60" s="16">
        <f>E60+F60+G60</f>
        <v>0</v>
      </c>
      <c r="E60" s="13"/>
      <c r="F60" s="13"/>
      <c r="G60" s="13"/>
      <c r="H60" s="126"/>
      <c r="I60" s="133"/>
    </row>
    <row r="61" spans="1:9" ht="15.75" hidden="1">
      <c r="A61" s="122"/>
      <c r="B61" s="134"/>
      <c r="C61" s="3">
        <v>2014</v>
      </c>
      <c r="D61" s="16">
        <f>E61+F61+G61</f>
        <v>0</v>
      </c>
      <c r="E61" s="13"/>
      <c r="F61" s="13"/>
      <c r="G61" s="13"/>
      <c r="H61" s="126"/>
      <c r="I61" s="133"/>
    </row>
    <row r="62" spans="1:9" ht="15.75" hidden="1">
      <c r="A62" s="122"/>
      <c r="B62" s="134"/>
      <c r="C62" s="3">
        <v>2015</v>
      </c>
      <c r="D62" s="16">
        <f>E62+F62+G62</f>
        <v>0</v>
      </c>
      <c r="E62" s="13"/>
      <c r="F62" s="13"/>
      <c r="G62" s="13"/>
      <c r="H62" s="126"/>
      <c r="I62" s="133"/>
    </row>
    <row r="63" spans="1:9" ht="15.75" hidden="1">
      <c r="A63" s="122"/>
      <c r="B63" s="134"/>
      <c r="C63" s="3">
        <v>2016</v>
      </c>
      <c r="D63" s="16">
        <f>E63+F63+G63</f>
        <v>0</v>
      </c>
      <c r="E63" s="13"/>
      <c r="F63" s="13"/>
      <c r="G63" s="13"/>
      <c r="H63" s="126"/>
      <c r="I63" s="133"/>
    </row>
    <row r="64" spans="1:9" ht="12.75" customHeight="1" hidden="1">
      <c r="A64" s="122"/>
      <c r="B64" s="134"/>
      <c r="C64" s="3">
        <v>2017</v>
      </c>
      <c r="D64" s="16">
        <f>E64+F64+G64</f>
        <v>0</v>
      </c>
      <c r="E64" s="13"/>
      <c r="F64" s="13"/>
      <c r="G64" s="13"/>
      <c r="H64" s="126"/>
      <c r="I64" s="133"/>
    </row>
    <row r="65" spans="1:9" ht="15.75">
      <c r="A65" s="135" t="s">
        <v>20</v>
      </c>
      <c r="B65" s="136" t="s">
        <v>319</v>
      </c>
      <c r="C65" s="74" t="s">
        <v>29</v>
      </c>
      <c r="D65" s="16">
        <f>D66+D67+D68+D69+D70</f>
        <v>1983.2</v>
      </c>
      <c r="E65" s="16"/>
      <c r="F65" s="16"/>
      <c r="G65" s="16">
        <f>G66+G67+G68+G69+G70</f>
        <v>1983.2</v>
      </c>
      <c r="H65" s="198" t="s">
        <v>328</v>
      </c>
      <c r="I65" s="96"/>
    </row>
    <row r="66" spans="1:9" ht="15.75" customHeight="1">
      <c r="A66" s="135"/>
      <c r="B66" s="137"/>
      <c r="C66" s="74">
        <v>2013</v>
      </c>
      <c r="D66" s="16">
        <f>D72+D78+D84+D90+D96+D102+D108</f>
        <v>281.09999999999997</v>
      </c>
      <c r="E66" s="16"/>
      <c r="F66" s="16"/>
      <c r="G66" s="16">
        <f>G72+G78+G84+G90+G96+G102+G108</f>
        <v>281.09999999999997</v>
      </c>
      <c r="H66" s="198"/>
      <c r="I66" s="96"/>
    </row>
    <row r="67" spans="1:9" ht="15.75">
      <c r="A67" s="135"/>
      <c r="B67" s="137"/>
      <c r="C67" s="74">
        <v>2014</v>
      </c>
      <c r="D67" s="16">
        <f>D73+D79+D85+D91+D97+D103+D109</f>
        <v>394.1</v>
      </c>
      <c r="E67" s="16"/>
      <c r="F67" s="16"/>
      <c r="G67" s="16">
        <f>G73+G79+G85+G91+G97+G103+G109</f>
        <v>394.1</v>
      </c>
      <c r="H67" s="198"/>
      <c r="I67" s="96"/>
    </row>
    <row r="68" spans="1:9" ht="15.75" outlineLevel="1">
      <c r="A68" s="135"/>
      <c r="B68" s="137"/>
      <c r="C68" s="74">
        <v>2015</v>
      </c>
      <c r="D68" s="16">
        <f>D74+D80+D86+D92+D98+D104+D110</f>
        <v>416</v>
      </c>
      <c r="E68" s="16"/>
      <c r="F68" s="16"/>
      <c r="G68" s="16">
        <f>G74+G80+G86+G92+G98+G104+G110</f>
        <v>416</v>
      </c>
      <c r="H68" s="198"/>
      <c r="I68" s="96"/>
    </row>
    <row r="69" spans="1:9" ht="15.75" outlineLevel="1">
      <c r="A69" s="135"/>
      <c r="B69" s="137"/>
      <c r="C69" s="74">
        <v>2016</v>
      </c>
      <c r="D69" s="16">
        <f>D75+D81+D87+D93+D99+D105+D111</f>
        <v>436</v>
      </c>
      <c r="E69" s="16"/>
      <c r="F69" s="16"/>
      <c r="G69" s="16">
        <f>G75+G81+G87+G93+G99+G105+G111</f>
        <v>436</v>
      </c>
      <c r="H69" s="198"/>
      <c r="I69" s="96"/>
    </row>
    <row r="70" spans="1:9" ht="15.75" outlineLevel="1">
      <c r="A70" s="135"/>
      <c r="B70" s="138"/>
      <c r="C70" s="74">
        <v>2017</v>
      </c>
      <c r="D70" s="16">
        <f>D76+D82+D88+D94+D100+D106+D112</f>
        <v>456</v>
      </c>
      <c r="E70" s="16"/>
      <c r="F70" s="16"/>
      <c r="G70" s="16">
        <f>G76+G82+G88+G94+G100+G106+G112</f>
        <v>456</v>
      </c>
      <c r="H70" s="198"/>
      <c r="I70" s="96"/>
    </row>
    <row r="71" spans="1:9" ht="15.75">
      <c r="A71" s="122" t="s">
        <v>180</v>
      </c>
      <c r="B71" s="134" t="s">
        <v>320</v>
      </c>
      <c r="C71" s="3" t="s">
        <v>29</v>
      </c>
      <c r="D71" s="16">
        <f>D72+D73+D74+D75+D76</f>
        <v>165</v>
      </c>
      <c r="E71" s="16"/>
      <c r="F71" s="16"/>
      <c r="G71" s="16">
        <f>G72+G73+G74+G75+G76</f>
        <v>165</v>
      </c>
      <c r="H71" s="126"/>
      <c r="I71" s="133"/>
    </row>
    <row r="72" spans="1:9" ht="15.75">
      <c r="A72" s="122"/>
      <c r="B72" s="134"/>
      <c r="C72" s="3">
        <v>2013</v>
      </c>
      <c r="D72" s="16">
        <f>G72</f>
        <v>31</v>
      </c>
      <c r="E72" s="13"/>
      <c r="F72" s="13"/>
      <c r="G72" s="13">
        <v>31</v>
      </c>
      <c r="H72" s="126"/>
      <c r="I72" s="133"/>
    </row>
    <row r="73" spans="1:9" ht="15.75">
      <c r="A73" s="122"/>
      <c r="B73" s="134"/>
      <c r="C73" s="3">
        <v>2014</v>
      </c>
      <c r="D73" s="16">
        <f>G73</f>
        <v>32</v>
      </c>
      <c r="E73" s="13"/>
      <c r="F73" s="13"/>
      <c r="G73" s="13">
        <v>32</v>
      </c>
      <c r="H73" s="126"/>
      <c r="I73" s="133"/>
    </row>
    <row r="74" spans="1:9" ht="15.75">
      <c r="A74" s="122"/>
      <c r="B74" s="134"/>
      <c r="C74" s="3">
        <v>2015</v>
      </c>
      <c r="D74" s="16">
        <f>G74</f>
        <v>33</v>
      </c>
      <c r="E74" s="13"/>
      <c r="F74" s="13"/>
      <c r="G74" s="13">
        <v>33</v>
      </c>
      <c r="H74" s="126"/>
      <c r="I74" s="133"/>
    </row>
    <row r="75" spans="1:9" ht="15.75">
      <c r="A75" s="122"/>
      <c r="B75" s="134"/>
      <c r="C75" s="3">
        <v>2016</v>
      </c>
      <c r="D75" s="16">
        <f>G75</f>
        <v>34</v>
      </c>
      <c r="E75" s="13"/>
      <c r="F75" s="13"/>
      <c r="G75" s="13">
        <v>34</v>
      </c>
      <c r="H75" s="126"/>
      <c r="I75" s="133"/>
    </row>
    <row r="76" spans="1:9" ht="15.75">
      <c r="A76" s="122"/>
      <c r="B76" s="134"/>
      <c r="C76" s="3">
        <v>2017</v>
      </c>
      <c r="D76" s="16">
        <f>G76</f>
        <v>35</v>
      </c>
      <c r="E76" s="13"/>
      <c r="F76" s="13"/>
      <c r="G76" s="13">
        <v>35</v>
      </c>
      <c r="H76" s="126"/>
      <c r="I76" s="133"/>
    </row>
    <row r="77" spans="1:9" ht="15.75">
      <c r="A77" s="122" t="s">
        <v>21</v>
      </c>
      <c r="B77" s="134" t="s">
        <v>321</v>
      </c>
      <c r="C77" s="3" t="s">
        <v>29</v>
      </c>
      <c r="D77" s="16">
        <f>D78+D79+D80+D81+D82</f>
        <v>797.5</v>
      </c>
      <c r="E77" s="16"/>
      <c r="F77" s="16"/>
      <c r="G77" s="16">
        <f>G78+G79+G80+G81+G82</f>
        <v>797.5</v>
      </c>
      <c r="H77" s="126"/>
      <c r="I77" s="133"/>
    </row>
    <row r="78" spans="1:9" ht="15.75">
      <c r="A78" s="122"/>
      <c r="B78" s="134"/>
      <c r="C78" s="3">
        <v>2013</v>
      </c>
      <c r="D78" s="16">
        <f>G78</f>
        <v>153.4</v>
      </c>
      <c r="E78" s="13"/>
      <c r="F78" s="13"/>
      <c r="G78" s="13">
        <v>153.4</v>
      </c>
      <c r="H78" s="126"/>
      <c r="I78" s="133"/>
    </row>
    <row r="79" spans="1:9" ht="15.75">
      <c r="A79" s="122"/>
      <c r="B79" s="134"/>
      <c r="C79" s="3">
        <v>2014</v>
      </c>
      <c r="D79" s="16">
        <f>G79</f>
        <v>158.1</v>
      </c>
      <c r="E79" s="13"/>
      <c r="F79" s="13"/>
      <c r="G79" s="13">
        <v>158.1</v>
      </c>
      <c r="H79" s="126"/>
      <c r="I79" s="133"/>
    </row>
    <row r="80" spans="1:9" ht="15.75">
      <c r="A80" s="122"/>
      <c r="B80" s="134"/>
      <c r="C80" s="3">
        <v>2015</v>
      </c>
      <c r="D80" s="16">
        <f>G80</f>
        <v>161</v>
      </c>
      <c r="E80" s="13"/>
      <c r="F80" s="13"/>
      <c r="G80" s="13">
        <v>161</v>
      </c>
      <c r="H80" s="126"/>
      <c r="I80" s="133"/>
    </row>
    <row r="81" spans="1:9" ht="7.5" customHeight="1">
      <c r="A81" s="122"/>
      <c r="B81" s="134"/>
      <c r="C81" s="3">
        <v>2016</v>
      </c>
      <c r="D81" s="16">
        <f>G81</f>
        <v>162</v>
      </c>
      <c r="E81" s="13"/>
      <c r="F81" s="13"/>
      <c r="G81" s="13">
        <v>162</v>
      </c>
      <c r="H81" s="126"/>
      <c r="I81" s="133"/>
    </row>
    <row r="82" spans="1:9" ht="7.5" customHeight="1">
      <c r="A82" s="122"/>
      <c r="B82" s="134"/>
      <c r="C82" s="3">
        <v>2017</v>
      </c>
      <c r="D82" s="16">
        <f>G82</f>
        <v>163</v>
      </c>
      <c r="E82" s="13"/>
      <c r="F82" s="13"/>
      <c r="G82" s="13">
        <v>163</v>
      </c>
      <c r="H82" s="126"/>
      <c r="I82" s="133"/>
    </row>
    <row r="83" spans="1:9" ht="15.75">
      <c r="A83" s="122" t="s">
        <v>22</v>
      </c>
      <c r="B83" s="134" t="s">
        <v>322</v>
      </c>
      <c r="C83" s="3" t="s">
        <v>29</v>
      </c>
      <c r="D83" s="16">
        <f>D84+D85+D86+D87+D88</f>
        <v>109.9</v>
      </c>
      <c r="E83" s="16"/>
      <c r="F83" s="16"/>
      <c r="G83" s="16">
        <f>G84+G85+G86+G87+G88</f>
        <v>109.9</v>
      </c>
      <c r="H83" s="126"/>
      <c r="I83" s="133"/>
    </row>
    <row r="84" spans="1:9" ht="15.75">
      <c r="A84" s="122"/>
      <c r="B84" s="134"/>
      <c r="C84" s="3">
        <v>2013</v>
      </c>
      <c r="D84" s="16">
        <f>G84</f>
        <v>19.9</v>
      </c>
      <c r="E84" s="13"/>
      <c r="F84" s="13"/>
      <c r="G84" s="13">
        <v>19.9</v>
      </c>
      <c r="H84" s="126"/>
      <c r="I84" s="133"/>
    </row>
    <row r="85" spans="1:9" ht="15.75">
      <c r="A85" s="122"/>
      <c r="B85" s="134"/>
      <c r="C85" s="3">
        <v>2014</v>
      </c>
      <c r="D85" s="16">
        <f>G85</f>
        <v>21</v>
      </c>
      <c r="E85" s="13"/>
      <c r="F85" s="13"/>
      <c r="G85" s="13">
        <v>21</v>
      </c>
      <c r="H85" s="126"/>
      <c r="I85" s="133"/>
    </row>
    <row r="86" spans="1:9" ht="15.75" outlineLevel="1">
      <c r="A86" s="122"/>
      <c r="B86" s="134"/>
      <c r="C86" s="3">
        <v>2015</v>
      </c>
      <c r="D86" s="16">
        <f>G86</f>
        <v>22</v>
      </c>
      <c r="E86" s="13"/>
      <c r="F86" s="13"/>
      <c r="G86" s="13">
        <v>22</v>
      </c>
      <c r="H86" s="126"/>
      <c r="I86" s="133"/>
    </row>
    <row r="87" spans="1:9" ht="15.75" outlineLevel="1">
      <c r="A87" s="122"/>
      <c r="B87" s="134"/>
      <c r="C87" s="3">
        <v>2016</v>
      </c>
      <c r="D87" s="16">
        <f>G87</f>
        <v>23</v>
      </c>
      <c r="E87" s="13"/>
      <c r="F87" s="13"/>
      <c r="G87" s="13">
        <v>23</v>
      </c>
      <c r="H87" s="126"/>
      <c r="I87" s="133"/>
    </row>
    <row r="88" spans="1:9" ht="15.75" outlineLevel="1">
      <c r="A88" s="122"/>
      <c r="B88" s="134"/>
      <c r="C88" s="3">
        <v>2017</v>
      </c>
      <c r="D88" s="16">
        <f>G88</f>
        <v>24</v>
      </c>
      <c r="E88" s="13"/>
      <c r="F88" s="13"/>
      <c r="G88" s="13">
        <v>24</v>
      </c>
      <c r="H88" s="126"/>
      <c r="I88" s="133"/>
    </row>
    <row r="89" spans="1:9" ht="15.75">
      <c r="A89" s="122" t="s">
        <v>234</v>
      </c>
      <c r="B89" s="210" t="s">
        <v>323</v>
      </c>
      <c r="C89" s="3" t="s">
        <v>29</v>
      </c>
      <c r="D89" s="16">
        <f>D90+D91+D92+D93+D94</f>
        <v>35</v>
      </c>
      <c r="E89" s="16"/>
      <c r="F89" s="16"/>
      <c r="G89" s="16">
        <f>G90+G91+G92+G93+G94</f>
        <v>35</v>
      </c>
      <c r="H89" s="126"/>
      <c r="I89" s="133"/>
    </row>
    <row r="90" spans="1:9" ht="15.75">
      <c r="A90" s="122"/>
      <c r="B90" s="134"/>
      <c r="C90" s="3">
        <v>2013</v>
      </c>
      <c r="D90" s="16">
        <f>G90</f>
        <v>5</v>
      </c>
      <c r="E90" s="13"/>
      <c r="F90" s="13"/>
      <c r="G90" s="13">
        <v>5</v>
      </c>
      <c r="H90" s="126"/>
      <c r="I90" s="133"/>
    </row>
    <row r="91" spans="1:9" ht="15.75">
      <c r="A91" s="122"/>
      <c r="B91" s="134"/>
      <c r="C91" s="3">
        <v>2014</v>
      </c>
      <c r="D91" s="16">
        <f>G91</f>
        <v>6</v>
      </c>
      <c r="E91" s="13"/>
      <c r="F91" s="13"/>
      <c r="G91" s="13">
        <v>6</v>
      </c>
      <c r="H91" s="126"/>
      <c r="I91" s="133"/>
    </row>
    <row r="92" spans="1:9" ht="15.75">
      <c r="A92" s="122"/>
      <c r="B92" s="134"/>
      <c r="C92" s="3">
        <v>2015</v>
      </c>
      <c r="D92" s="16">
        <f>G92</f>
        <v>7</v>
      </c>
      <c r="E92" s="13"/>
      <c r="F92" s="13"/>
      <c r="G92" s="13">
        <v>7</v>
      </c>
      <c r="H92" s="126"/>
      <c r="I92" s="133"/>
    </row>
    <row r="93" spans="1:9" ht="12" customHeight="1">
      <c r="A93" s="122"/>
      <c r="B93" s="134"/>
      <c r="C93" s="3">
        <v>2016</v>
      </c>
      <c r="D93" s="16">
        <f>G93</f>
        <v>8</v>
      </c>
      <c r="E93" s="13"/>
      <c r="F93" s="13"/>
      <c r="G93" s="13">
        <v>8</v>
      </c>
      <c r="H93" s="126"/>
      <c r="I93" s="133"/>
    </row>
    <row r="94" spans="1:9" ht="9" customHeight="1">
      <c r="A94" s="122"/>
      <c r="B94" s="134"/>
      <c r="C94" s="3">
        <v>2017</v>
      </c>
      <c r="D94" s="16">
        <f>G94</f>
        <v>9</v>
      </c>
      <c r="E94" s="13"/>
      <c r="F94" s="13"/>
      <c r="G94" s="13">
        <v>9</v>
      </c>
      <c r="H94" s="126"/>
      <c r="I94" s="133"/>
    </row>
    <row r="95" spans="1:9" ht="15.75">
      <c r="A95" s="122" t="s">
        <v>327</v>
      </c>
      <c r="B95" s="134" t="s">
        <v>324</v>
      </c>
      <c r="C95" s="3" t="s">
        <v>29</v>
      </c>
      <c r="D95" s="16">
        <f>D96+D97+D98+D99+D100</f>
        <v>340</v>
      </c>
      <c r="E95" s="16"/>
      <c r="F95" s="16"/>
      <c r="G95" s="16">
        <f>G96+G97+G98+G99+G100</f>
        <v>340</v>
      </c>
      <c r="H95" s="126"/>
      <c r="I95" s="133"/>
    </row>
    <row r="96" spans="1:9" ht="15.75">
      <c r="A96" s="122"/>
      <c r="B96" s="134"/>
      <c r="C96" s="3">
        <v>2013</v>
      </c>
      <c r="D96" s="16">
        <f>G96</f>
        <v>10</v>
      </c>
      <c r="E96" s="13"/>
      <c r="F96" s="13"/>
      <c r="G96" s="13">
        <v>10</v>
      </c>
      <c r="H96" s="126"/>
      <c r="I96" s="133"/>
    </row>
    <row r="97" spans="1:9" ht="15.75">
      <c r="A97" s="122"/>
      <c r="B97" s="134"/>
      <c r="C97" s="3">
        <v>2014</v>
      </c>
      <c r="D97" s="16">
        <f>G97</f>
        <v>75</v>
      </c>
      <c r="E97" s="13"/>
      <c r="F97" s="13"/>
      <c r="G97" s="13">
        <v>75</v>
      </c>
      <c r="H97" s="126"/>
      <c r="I97" s="133"/>
    </row>
    <row r="98" spans="1:9" ht="15.75" outlineLevel="1">
      <c r="A98" s="122"/>
      <c r="B98" s="134"/>
      <c r="C98" s="3">
        <v>2015</v>
      </c>
      <c r="D98" s="16">
        <f>G98</f>
        <v>80</v>
      </c>
      <c r="E98" s="13"/>
      <c r="F98" s="13"/>
      <c r="G98" s="13">
        <v>80</v>
      </c>
      <c r="H98" s="126"/>
      <c r="I98" s="133"/>
    </row>
    <row r="99" spans="1:9" ht="15.75" outlineLevel="1">
      <c r="A99" s="122"/>
      <c r="B99" s="134"/>
      <c r="C99" s="3">
        <v>2016</v>
      </c>
      <c r="D99" s="16">
        <f>G99</f>
        <v>85</v>
      </c>
      <c r="E99" s="13"/>
      <c r="F99" s="13"/>
      <c r="G99" s="13">
        <v>85</v>
      </c>
      <c r="H99" s="126"/>
      <c r="I99" s="133"/>
    </row>
    <row r="100" spans="1:9" ht="15.75" outlineLevel="1">
      <c r="A100" s="122"/>
      <c r="B100" s="134"/>
      <c r="C100" s="3">
        <v>2017</v>
      </c>
      <c r="D100" s="16">
        <f>G100</f>
        <v>90</v>
      </c>
      <c r="E100" s="13"/>
      <c r="F100" s="13"/>
      <c r="G100" s="13">
        <v>90</v>
      </c>
      <c r="H100" s="126"/>
      <c r="I100" s="133"/>
    </row>
    <row r="101" spans="1:9" ht="21" customHeight="1">
      <c r="A101" s="122" t="s">
        <v>248</v>
      </c>
      <c r="B101" s="134" t="s">
        <v>325</v>
      </c>
      <c r="C101" s="3" t="s">
        <v>29</v>
      </c>
      <c r="D101" s="16">
        <f>D102+D103+D104+D105+D106</f>
        <v>346.4</v>
      </c>
      <c r="E101" s="16"/>
      <c r="F101" s="16"/>
      <c r="G101" s="16">
        <f>G102+G103+G104+G105+G106</f>
        <v>346.4</v>
      </c>
      <c r="H101" s="126"/>
      <c r="I101" s="133"/>
    </row>
    <row r="102" spans="1:9" ht="21" customHeight="1">
      <c r="A102" s="122"/>
      <c r="B102" s="134"/>
      <c r="C102" s="3">
        <v>2013</v>
      </c>
      <c r="D102" s="16">
        <f>G102</f>
        <v>46.4</v>
      </c>
      <c r="E102" s="13"/>
      <c r="F102" s="13"/>
      <c r="G102" s="13">
        <v>46.4</v>
      </c>
      <c r="H102" s="126"/>
      <c r="I102" s="133"/>
    </row>
    <row r="103" spans="1:9" ht="21" customHeight="1">
      <c r="A103" s="122"/>
      <c r="B103" s="134"/>
      <c r="C103" s="3">
        <v>2014</v>
      </c>
      <c r="D103" s="16">
        <f>G103</f>
        <v>60</v>
      </c>
      <c r="E103" s="13"/>
      <c r="F103" s="13"/>
      <c r="G103" s="13">
        <v>60</v>
      </c>
      <c r="H103" s="126"/>
      <c r="I103" s="133"/>
    </row>
    <row r="104" spans="1:9" ht="15.75" outlineLevel="1">
      <c r="A104" s="122"/>
      <c r="B104" s="134"/>
      <c r="C104" s="3">
        <v>2015</v>
      </c>
      <c r="D104" s="16">
        <f>G104</f>
        <v>70</v>
      </c>
      <c r="E104" s="13"/>
      <c r="F104" s="13"/>
      <c r="G104" s="13">
        <v>70</v>
      </c>
      <c r="H104" s="126"/>
      <c r="I104" s="133"/>
    </row>
    <row r="105" spans="1:9" ht="15.75" outlineLevel="1">
      <c r="A105" s="122"/>
      <c r="B105" s="134"/>
      <c r="C105" s="3">
        <v>2016</v>
      </c>
      <c r="D105" s="16">
        <f>G105</f>
        <v>80</v>
      </c>
      <c r="E105" s="13"/>
      <c r="F105" s="13"/>
      <c r="G105" s="13">
        <v>80</v>
      </c>
      <c r="H105" s="126"/>
      <c r="I105" s="133"/>
    </row>
    <row r="106" spans="1:9" ht="15.75" outlineLevel="1">
      <c r="A106" s="122"/>
      <c r="B106" s="134"/>
      <c r="C106" s="3">
        <v>2017</v>
      </c>
      <c r="D106" s="16">
        <f>G106</f>
        <v>90</v>
      </c>
      <c r="E106" s="13"/>
      <c r="F106" s="13"/>
      <c r="G106" s="13">
        <v>90</v>
      </c>
      <c r="H106" s="126"/>
      <c r="I106" s="133"/>
    </row>
    <row r="107" spans="1:9" ht="15.75">
      <c r="A107" s="122" t="s">
        <v>252</v>
      </c>
      <c r="B107" s="134" t="s">
        <v>326</v>
      </c>
      <c r="C107" s="3" t="s">
        <v>29</v>
      </c>
      <c r="D107" s="16">
        <f>D108+D109+D110+D111+D112</f>
        <v>189.4</v>
      </c>
      <c r="E107" s="16"/>
      <c r="F107" s="16"/>
      <c r="G107" s="16">
        <f>G108+G109+G110+G111+G112</f>
        <v>189.4</v>
      </c>
      <c r="H107" s="126"/>
      <c r="I107" s="133"/>
    </row>
    <row r="108" spans="1:9" ht="15.75">
      <c r="A108" s="122"/>
      <c r="B108" s="134"/>
      <c r="C108" s="3">
        <v>2013</v>
      </c>
      <c r="D108" s="16">
        <f>G108</f>
        <v>15.4</v>
      </c>
      <c r="E108" s="13"/>
      <c r="F108" s="13"/>
      <c r="G108" s="13">
        <v>15.4</v>
      </c>
      <c r="H108" s="126"/>
      <c r="I108" s="133"/>
    </row>
    <row r="109" spans="1:9" ht="15.75">
      <c r="A109" s="122"/>
      <c r="B109" s="134"/>
      <c r="C109" s="3">
        <v>2014</v>
      </c>
      <c r="D109" s="16">
        <f>G109</f>
        <v>42</v>
      </c>
      <c r="E109" s="13"/>
      <c r="F109" s="13"/>
      <c r="G109" s="13">
        <v>42</v>
      </c>
      <c r="H109" s="126"/>
      <c r="I109" s="133"/>
    </row>
    <row r="110" spans="1:9" ht="15.75" outlineLevel="1">
      <c r="A110" s="122"/>
      <c r="B110" s="134"/>
      <c r="C110" s="3">
        <v>2015</v>
      </c>
      <c r="D110" s="16">
        <f>G110</f>
        <v>43</v>
      </c>
      <c r="E110" s="13"/>
      <c r="F110" s="13"/>
      <c r="G110" s="13">
        <v>43</v>
      </c>
      <c r="H110" s="126"/>
      <c r="I110" s="133"/>
    </row>
    <row r="111" spans="1:9" ht="15.75" outlineLevel="1">
      <c r="A111" s="122"/>
      <c r="B111" s="134"/>
      <c r="C111" s="3">
        <v>2016</v>
      </c>
      <c r="D111" s="16">
        <f>G111</f>
        <v>44</v>
      </c>
      <c r="E111" s="13"/>
      <c r="F111" s="13"/>
      <c r="G111" s="13">
        <v>44</v>
      </c>
      <c r="H111" s="126"/>
      <c r="I111" s="133"/>
    </row>
    <row r="112" spans="1:9" ht="15.75" outlineLevel="1">
      <c r="A112" s="122"/>
      <c r="B112" s="134"/>
      <c r="C112" s="3">
        <v>2017</v>
      </c>
      <c r="D112" s="16">
        <f>G112</f>
        <v>45</v>
      </c>
      <c r="E112" s="13"/>
      <c r="F112" s="13"/>
      <c r="G112" s="13">
        <v>45</v>
      </c>
      <c r="H112" s="126"/>
      <c r="I112" s="133"/>
    </row>
    <row r="114" spans="2:9" ht="30.75" customHeight="1">
      <c r="B114" s="88" t="s">
        <v>355</v>
      </c>
      <c r="C114" s="88"/>
      <c r="D114" s="88"/>
      <c r="E114" s="72"/>
      <c r="F114" s="72"/>
      <c r="G114" s="72"/>
      <c r="H114" s="73"/>
      <c r="I114" s="73" t="s">
        <v>356</v>
      </c>
    </row>
  </sheetData>
  <sheetProtection/>
  <mergeCells count="81">
    <mergeCell ref="A2:I2"/>
    <mergeCell ref="A3:I3"/>
    <mergeCell ref="A4:I4"/>
    <mergeCell ref="A5:I5"/>
    <mergeCell ref="A6:I6"/>
    <mergeCell ref="A7:A8"/>
    <mergeCell ref="B7:B8"/>
    <mergeCell ref="C7:C8"/>
    <mergeCell ref="D7:G7"/>
    <mergeCell ref="H7:H8"/>
    <mergeCell ref="I10:I15"/>
    <mergeCell ref="A17:A22"/>
    <mergeCell ref="B17:B22"/>
    <mergeCell ref="H17:H22"/>
    <mergeCell ref="I17:I22"/>
    <mergeCell ref="I7:I8"/>
    <mergeCell ref="A10:A15"/>
    <mergeCell ref="B10:B15"/>
    <mergeCell ref="H10:H15"/>
    <mergeCell ref="B114:D114"/>
    <mergeCell ref="A16:I16"/>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H53:H58"/>
    <mergeCell ref="I53:I58"/>
    <mergeCell ref="A59:A64"/>
    <mergeCell ref="B59:B64"/>
    <mergeCell ref="H59:H64"/>
    <mergeCell ref="I59:I64"/>
    <mergeCell ref="A47:A52"/>
    <mergeCell ref="B47:B52"/>
    <mergeCell ref="H47:H52"/>
    <mergeCell ref="I47:I52"/>
    <mergeCell ref="A65:A70"/>
    <mergeCell ref="B65:B70"/>
    <mergeCell ref="H65:H70"/>
    <mergeCell ref="I65:I70"/>
    <mergeCell ref="A53:A58"/>
    <mergeCell ref="B53:B58"/>
    <mergeCell ref="A71:A76"/>
    <mergeCell ref="B71:B76"/>
    <mergeCell ref="H71:H76"/>
    <mergeCell ref="I71:I76"/>
    <mergeCell ref="A77:A82"/>
    <mergeCell ref="B77:B82"/>
    <mergeCell ref="H77:H82"/>
    <mergeCell ref="I77:I82"/>
    <mergeCell ref="H101:H106"/>
    <mergeCell ref="I101:I106"/>
    <mergeCell ref="A83:A88"/>
    <mergeCell ref="B83:B88"/>
    <mergeCell ref="H83:H88"/>
    <mergeCell ref="I83:I88"/>
    <mergeCell ref="A89:A94"/>
    <mergeCell ref="B89:B94"/>
    <mergeCell ref="H89:H94"/>
    <mergeCell ref="I89:I94"/>
    <mergeCell ref="A107:A112"/>
    <mergeCell ref="B107:B112"/>
    <mergeCell ref="H107:H112"/>
    <mergeCell ref="I107:I112"/>
    <mergeCell ref="A95:A100"/>
    <mergeCell ref="B95:B100"/>
    <mergeCell ref="H95:H100"/>
    <mergeCell ref="I95:I100"/>
    <mergeCell ref="A101:A106"/>
    <mergeCell ref="B101:B106"/>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93" r:id="rId3"/>
  <legacyDrawing r:id="rId2"/>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I109"/>
  <sheetViews>
    <sheetView zoomScale="90" zoomScaleNormal="90" zoomScalePageLayoutView="0" workbookViewId="0" topLeftCell="A1">
      <selection activeCell="I1" sqref="I1"/>
    </sheetView>
  </sheetViews>
  <sheetFormatPr defaultColWidth="9.00390625" defaultRowHeight="15" outlineLevelRow="1"/>
  <cols>
    <col min="1" max="1" width="6.8515625" style="68" customWidth="1"/>
    <col min="2" max="2" width="35.28125" style="53" customWidth="1"/>
    <col min="3" max="3" width="10.7109375" style="69" customWidth="1"/>
    <col min="4" max="7" width="12.140625" style="70" customWidth="1"/>
    <col min="8" max="8" width="15.7109375" style="53" customWidth="1"/>
    <col min="9" max="9" width="27.7109375" style="53" customWidth="1"/>
    <col min="10" max="16384" width="9.00390625" style="53" customWidth="1"/>
  </cols>
  <sheetData>
    <row r="1" spans="1:9" ht="19.5" customHeight="1">
      <c r="A1" s="48"/>
      <c r="B1" s="49"/>
      <c r="C1" s="50"/>
      <c r="D1" s="51"/>
      <c r="E1" s="51"/>
      <c r="F1" s="51"/>
      <c r="G1" s="51"/>
      <c r="H1" s="49"/>
      <c r="I1" s="52"/>
    </row>
    <row r="2" spans="1:9" ht="18.75" customHeight="1">
      <c r="A2" s="119" t="s">
        <v>0</v>
      </c>
      <c r="B2" s="119"/>
      <c r="C2" s="119"/>
      <c r="D2" s="119"/>
      <c r="E2" s="119"/>
      <c r="F2" s="119"/>
      <c r="G2" s="119"/>
      <c r="H2" s="119"/>
      <c r="I2" s="119"/>
    </row>
    <row r="3" spans="1:9" ht="18.75" customHeight="1">
      <c r="A3" s="119" t="s">
        <v>1</v>
      </c>
      <c r="B3" s="119"/>
      <c r="C3" s="119"/>
      <c r="D3" s="119"/>
      <c r="E3" s="119"/>
      <c r="F3" s="119"/>
      <c r="G3" s="119"/>
      <c r="H3" s="119"/>
      <c r="I3" s="119"/>
    </row>
    <row r="4" spans="1:9" ht="18.75" customHeight="1">
      <c r="A4" s="119" t="s">
        <v>92</v>
      </c>
      <c r="B4" s="119"/>
      <c r="C4" s="119"/>
      <c r="D4" s="119"/>
      <c r="E4" s="119"/>
      <c r="F4" s="119"/>
      <c r="G4" s="119"/>
      <c r="H4" s="119"/>
      <c r="I4" s="119"/>
    </row>
    <row r="5" spans="1:9" ht="18.75" customHeight="1">
      <c r="A5" s="119" t="s">
        <v>2</v>
      </c>
      <c r="B5" s="119"/>
      <c r="C5" s="119"/>
      <c r="D5" s="119"/>
      <c r="E5" s="119"/>
      <c r="F5" s="119"/>
      <c r="G5" s="119"/>
      <c r="H5" s="119"/>
      <c r="I5" s="119"/>
    </row>
    <row r="6" spans="1:9" ht="15.75" customHeight="1">
      <c r="A6" s="120"/>
      <c r="B6" s="120"/>
      <c r="C6" s="120"/>
      <c r="D6" s="120"/>
      <c r="E6" s="120"/>
      <c r="F6" s="120"/>
      <c r="G6" s="120"/>
      <c r="H6" s="120"/>
      <c r="I6" s="120"/>
    </row>
    <row r="7" spans="1:9" ht="15" customHeight="1">
      <c r="A7" s="121" t="s">
        <v>3</v>
      </c>
      <c r="B7" s="114" t="s">
        <v>4</v>
      </c>
      <c r="C7" s="114" t="s">
        <v>5</v>
      </c>
      <c r="D7" s="115" t="s">
        <v>6</v>
      </c>
      <c r="E7" s="115"/>
      <c r="F7" s="115"/>
      <c r="G7" s="115"/>
      <c r="H7" s="114" t="s">
        <v>7</v>
      </c>
      <c r="I7" s="114" t="s">
        <v>8</v>
      </c>
    </row>
    <row r="8" spans="1:9" ht="47.25" customHeight="1">
      <c r="A8" s="121"/>
      <c r="B8" s="114"/>
      <c r="C8" s="114"/>
      <c r="D8" s="54" t="s">
        <v>9</v>
      </c>
      <c r="E8" s="54" t="s">
        <v>10</v>
      </c>
      <c r="F8" s="54" t="s">
        <v>11</v>
      </c>
      <c r="G8" s="54" t="s">
        <v>12</v>
      </c>
      <c r="H8" s="114"/>
      <c r="I8" s="114"/>
    </row>
    <row r="9" spans="1:9" ht="15.75" customHeight="1">
      <c r="A9" s="55" t="s">
        <v>13</v>
      </c>
      <c r="B9" s="56">
        <v>2</v>
      </c>
      <c r="C9" s="56">
        <v>3</v>
      </c>
      <c r="D9" s="54">
        <v>4</v>
      </c>
      <c r="E9" s="54">
        <v>5</v>
      </c>
      <c r="F9" s="54">
        <v>6</v>
      </c>
      <c r="G9" s="54">
        <v>7</v>
      </c>
      <c r="H9" s="56">
        <v>9</v>
      </c>
      <c r="I9" s="56">
        <v>10</v>
      </c>
    </row>
    <row r="10" spans="1:9" ht="15.75" customHeight="1">
      <c r="A10" s="111"/>
      <c r="B10" s="116" t="s">
        <v>358</v>
      </c>
      <c r="C10" s="57" t="s">
        <v>30</v>
      </c>
      <c r="D10" s="58">
        <f>E10+F10+G10</f>
        <v>181203</v>
      </c>
      <c r="E10" s="58">
        <f>E11+E12+E13+E14+E15</f>
        <v>0</v>
      </c>
      <c r="F10" s="58">
        <f>F11+F12+F13+F14+F15</f>
        <v>166733</v>
      </c>
      <c r="G10" s="58">
        <f>G11+G12+G13+G14+G15</f>
        <v>14470</v>
      </c>
      <c r="H10" s="104" t="s">
        <v>288</v>
      </c>
      <c r="I10" s="102"/>
    </row>
    <row r="11" spans="1:9" ht="15.75" customHeight="1">
      <c r="A11" s="111"/>
      <c r="B11" s="117"/>
      <c r="C11" s="59">
        <v>2013</v>
      </c>
      <c r="D11" s="60">
        <f>D18+D36+D54+D72+D90</f>
        <v>17344</v>
      </c>
      <c r="E11" s="60"/>
      <c r="F11" s="60">
        <f aca="true" t="shared" si="0" ref="F11:G15">F18+F36+F54+F72+F90</f>
        <v>16344</v>
      </c>
      <c r="G11" s="60">
        <f t="shared" si="0"/>
        <v>1000</v>
      </c>
      <c r="H11" s="104"/>
      <c r="I11" s="102"/>
    </row>
    <row r="12" spans="1:9" ht="15.75" customHeight="1">
      <c r="A12" s="111"/>
      <c r="B12" s="117"/>
      <c r="C12" s="59">
        <v>2014</v>
      </c>
      <c r="D12" s="60">
        <f>D19+D37+D55+D73+D91</f>
        <v>2800</v>
      </c>
      <c r="E12" s="60"/>
      <c r="F12" s="60">
        <f t="shared" si="0"/>
        <v>0</v>
      </c>
      <c r="G12" s="60">
        <f t="shared" si="0"/>
        <v>2800</v>
      </c>
      <c r="H12" s="104"/>
      <c r="I12" s="102"/>
    </row>
    <row r="13" spans="1:9" ht="15.75" customHeight="1">
      <c r="A13" s="111"/>
      <c r="B13" s="117"/>
      <c r="C13" s="59">
        <v>2015</v>
      </c>
      <c r="D13" s="60">
        <f>D20+D38+D56+D74+D92</f>
        <v>48620</v>
      </c>
      <c r="E13" s="60"/>
      <c r="F13" s="60">
        <f t="shared" si="0"/>
        <v>45570</v>
      </c>
      <c r="G13" s="60">
        <f t="shared" si="0"/>
        <v>3050</v>
      </c>
      <c r="H13" s="104"/>
      <c r="I13" s="102"/>
    </row>
    <row r="14" spans="1:9" ht="15.75" customHeight="1">
      <c r="A14" s="111"/>
      <c r="B14" s="117"/>
      <c r="C14" s="59">
        <v>2016</v>
      </c>
      <c r="D14" s="60">
        <f>D21+D39+D57+D75+D93</f>
        <v>44079</v>
      </c>
      <c r="E14" s="60"/>
      <c r="F14" s="60">
        <f t="shared" si="0"/>
        <v>41019</v>
      </c>
      <c r="G14" s="60">
        <f t="shared" si="0"/>
        <v>3060</v>
      </c>
      <c r="H14" s="104"/>
      <c r="I14" s="102"/>
    </row>
    <row r="15" spans="1:9" ht="15.75" customHeight="1">
      <c r="A15" s="111"/>
      <c r="B15" s="118"/>
      <c r="C15" s="59">
        <v>2017</v>
      </c>
      <c r="D15" s="60">
        <f>D22+D40+D58+D76+D94</f>
        <v>68360</v>
      </c>
      <c r="E15" s="60"/>
      <c r="F15" s="60">
        <f t="shared" si="0"/>
        <v>63800</v>
      </c>
      <c r="G15" s="60">
        <f t="shared" si="0"/>
        <v>4560</v>
      </c>
      <c r="H15" s="104"/>
      <c r="I15" s="102"/>
    </row>
    <row r="16" spans="1:9" ht="15" customHeight="1">
      <c r="A16" s="113" t="s">
        <v>33</v>
      </c>
      <c r="B16" s="113"/>
      <c r="C16" s="113"/>
      <c r="D16" s="113"/>
      <c r="E16" s="113"/>
      <c r="F16" s="113"/>
      <c r="G16" s="113"/>
      <c r="H16" s="113"/>
      <c r="I16" s="113"/>
    </row>
    <row r="17" spans="1:9" ht="15.75" customHeight="1" hidden="1">
      <c r="A17" s="111" t="s">
        <v>13</v>
      </c>
      <c r="B17" s="109" t="s">
        <v>34</v>
      </c>
      <c r="C17" s="59" t="s">
        <v>29</v>
      </c>
      <c r="D17" s="60"/>
      <c r="E17" s="60"/>
      <c r="F17" s="60"/>
      <c r="G17" s="60"/>
      <c r="H17" s="102"/>
      <c r="I17" s="102"/>
    </row>
    <row r="18" spans="1:9" ht="15.75" customHeight="1" hidden="1">
      <c r="A18" s="111"/>
      <c r="B18" s="109"/>
      <c r="C18" s="59">
        <v>2013</v>
      </c>
      <c r="D18" s="60"/>
      <c r="E18" s="60"/>
      <c r="F18" s="60"/>
      <c r="G18" s="60"/>
      <c r="H18" s="102"/>
      <c r="I18" s="102"/>
    </row>
    <row r="19" spans="1:9" ht="15.75" customHeight="1" hidden="1">
      <c r="A19" s="111"/>
      <c r="B19" s="109"/>
      <c r="C19" s="59">
        <v>2014</v>
      </c>
      <c r="D19" s="60"/>
      <c r="E19" s="60"/>
      <c r="F19" s="60"/>
      <c r="G19" s="60"/>
      <c r="H19" s="102"/>
      <c r="I19" s="102"/>
    </row>
    <row r="20" spans="1:9" ht="15.75" customHeight="1" hidden="1">
      <c r="A20" s="111"/>
      <c r="B20" s="109"/>
      <c r="C20" s="59">
        <v>2015</v>
      </c>
      <c r="D20" s="60"/>
      <c r="E20" s="60"/>
      <c r="F20" s="60"/>
      <c r="G20" s="60"/>
      <c r="H20" s="102"/>
      <c r="I20" s="102"/>
    </row>
    <row r="21" spans="1:9" ht="15.75" customHeight="1" hidden="1">
      <c r="A21" s="111"/>
      <c r="B21" s="109"/>
      <c r="C21" s="59">
        <v>2016</v>
      </c>
      <c r="D21" s="60"/>
      <c r="E21" s="60"/>
      <c r="F21" s="60"/>
      <c r="G21" s="60"/>
      <c r="H21" s="102"/>
      <c r="I21" s="102"/>
    </row>
    <row r="22" spans="1:9" ht="15.75" customHeight="1" hidden="1">
      <c r="A22" s="111"/>
      <c r="B22" s="109"/>
      <c r="C22" s="59">
        <v>2017</v>
      </c>
      <c r="D22" s="60"/>
      <c r="E22" s="60"/>
      <c r="F22" s="60"/>
      <c r="G22" s="60"/>
      <c r="H22" s="102"/>
      <c r="I22" s="102"/>
    </row>
    <row r="23" spans="1:9" ht="15.75" customHeight="1" hidden="1">
      <c r="A23" s="110" t="s">
        <v>31</v>
      </c>
      <c r="B23" s="103"/>
      <c r="C23" s="56" t="s">
        <v>29</v>
      </c>
      <c r="D23" s="60">
        <f>D24+D25+D26+D27+D28</f>
        <v>0</v>
      </c>
      <c r="E23" s="60"/>
      <c r="F23" s="60"/>
      <c r="G23" s="60"/>
      <c r="H23" s="104"/>
      <c r="I23" s="105"/>
    </row>
    <row r="24" spans="1:9" ht="15.75" customHeight="1" hidden="1">
      <c r="A24" s="110"/>
      <c r="B24" s="103"/>
      <c r="C24" s="56">
        <v>2013</v>
      </c>
      <c r="D24" s="60">
        <f>E24+F24+G24</f>
        <v>0</v>
      </c>
      <c r="E24" s="61"/>
      <c r="F24" s="61"/>
      <c r="G24" s="61"/>
      <c r="H24" s="104"/>
      <c r="I24" s="105"/>
    </row>
    <row r="25" spans="1:9" ht="15.75" customHeight="1" hidden="1">
      <c r="A25" s="110"/>
      <c r="B25" s="103"/>
      <c r="C25" s="56">
        <v>2014</v>
      </c>
      <c r="D25" s="60">
        <f>E25+F25+G25</f>
        <v>0</v>
      </c>
      <c r="E25" s="61"/>
      <c r="F25" s="61"/>
      <c r="G25" s="61"/>
      <c r="H25" s="104"/>
      <c r="I25" s="105"/>
    </row>
    <row r="26" spans="1:9" ht="15.75" customHeight="1" hidden="1">
      <c r="A26" s="110"/>
      <c r="B26" s="103"/>
      <c r="C26" s="56">
        <v>2015</v>
      </c>
      <c r="D26" s="60">
        <f>E26+F26+G26</f>
        <v>0</v>
      </c>
      <c r="E26" s="61"/>
      <c r="F26" s="61"/>
      <c r="G26" s="61"/>
      <c r="H26" s="104"/>
      <c r="I26" s="105"/>
    </row>
    <row r="27" spans="1:9" ht="15.75" customHeight="1" hidden="1">
      <c r="A27" s="110"/>
      <c r="B27" s="103"/>
      <c r="C27" s="56">
        <v>2016</v>
      </c>
      <c r="D27" s="60">
        <f>E27+F27+G27</f>
        <v>0</v>
      </c>
      <c r="E27" s="61"/>
      <c r="F27" s="61"/>
      <c r="G27" s="61"/>
      <c r="H27" s="104"/>
      <c r="I27" s="105"/>
    </row>
    <row r="28" spans="1:9" ht="15.75" customHeight="1" hidden="1">
      <c r="A28" s="110"/>
      <c r="B28" s="103"/>
      <c r="C28" s="56">
        <v>2017</v>
      </c>
      <c r="D28" s="60">
        <f>E28+F28+G28</f>
        <v>0</v>
      </c>
      <c r="E28" s="61"/>
      <c r="F28" s="61"/>
      <c r="G28" s="61"/>
      <c r="H28" s="104"/>
      <c r="I28" s="105"/>
    </row>
    <row r="29" spans="1:9" ht="15.75" customHeight="1" hidden="1">
      <c r="A29" s="110" t="s">
        <v>14</v>
      </c>
      <c r="B29" s="103"/>
      <c r="C29" s="56" t="s">
        <v>29</v>
      </c>
      <c r="D29" s="60">
        <f>D30+D31+D32+D33+D34</f>
        <v>0</v>
      </c>
      <c r="E29" s="60"/>
      <c r="F29" s="60"/>
      <c r="G29" s="60"/>
      <c r="H29" s="104"/>
      <c r="I29" s="105"/>
    </row>
    <row r="30" spans="1:9" ht="15.75" customHeight="1" hidden="1">
      <c r="A30" s="110"/>
      <c r="B30" s="103"/>
      <c r="C30" s="56">
        <v>2013</v>
      </c>
      <c r="D30" s="60">
        <f>E30+F30+G30</f>
        <v>0</v>
      </c>
      <c r="E30" s="61"/>
      <c r="F30" s="61"/>
      <c r="G30" s="61"/>
      <c r="H30" s="104"/>
      <c r="I30" s="105"/>
    </row>
    <row r="31" spans="1:9" ht="15.75" customHeight="1" hidden="1">
      <c r="A31" s="110"/>
      <c r="B31" s="103"/>
      <c r="C31" s="56">
        <v>2014</v>
      </c>
      <c r="D31" s="60">
        <f>E31+F31+G31</f>
        <v>0</v>
      </c>
      <c r="E31" s="61"/>
      <c r="F31" s="61"/>
      <c r="G31" s="61"/>
      <c r="H31" s="104"/>
      <c r="I31" s="105"/>
    </row>
    <row r="32" spans="1:9" ht="15.75" customHeight="1" hidden="1">
      <c r="A32" s="110"/>
      <c r="B32" s="103"/>
      <c r="C32" s="56">
        <v>2015</v>
      </c>
      <c r="D32" s="60">
        <f>E32+F32+G32</f>
        <v>0</v>
      </c>
      <c r="E32" s="61"/>
      <c r="F32" s="61"/>
      <c r="G32" s="61"/>
      <c r="H32" s="104"/>
      <c r="I32" s="105"/>
    </row>
    <row r="33" spans="1:9" ht="15.75" customHeight="1" hidden="1">
      <c r="A33" s="110"/>
      <c r="B33" s="103"/>
      <c r="C33" s="56">
        <v>2016</v>
      </c>
      <c r="D33" s="60">
        <f>E33+F33+G33</f>
        <v>0</v>
      </c>
      <c r="E33" s="61"/>
      <c r="F33" s="61"/>
      <c r="G33" s="61"/>
      <c r="H33" s="104"/>
      <c r="I33" s="105"/>
    </row>
    <row r="34" spans="1:9" ht="15.75" customHeight="1" hidden="1">
      <c r="A34" s="110"/>
      <c r="B34" s="103"/>
      <c r="C34" s="56">
        <v>2017</v>
      </c>
      <c r="D34" s="60">
        <f>E34+F34+G34</f>
        <v>0</v>
      </c>
      <c r="E34" s="61"/>
      <c r="F34" s="61"/>
      <c r="G34" s="61"/>
      <c r="H34" s="104"/>
      <c r="I34" s="105"/>
    </row>
    <row r="35" spans="1:9" ht="41.25" customHeight="1">
      <c r="A35" s="111" t="s">
        <v>13</v>
      </c>
      <c r="B35" s="109" t="s">
        <v>35</v>
      </c>
      <c r="C35" s="59" t="s">
        <v>29</v>
      </c>
      <c r="D35" s="60">
        <f aca="true" t="shared" si="1" ref="D35:D40">D41+D47</f>
        <v>166733</v>
      </c>
      <c r="E35" s="60"/>
      <c r="F35" s="60">
        <f>F36+F37+F38+F39+F40</f>
        <v>166733</v>
      </c>
      <c r="G35" s="60"/>
      <c r="H35" s="102"/>
      <c r="I35" s="102"/>
    </row>
    <row r="36" spans="1:9" ht="15.75" customHeight="1">
      <c r="A36" s="111"/>
      <c r="B36" s="109"/>
      <c r="C36" s="59">
        <v>2013</v>
      </c>
      <c r="D36" s="60">
        <f t="shared" si="1"/>
        <v>16344</v>
      </c>
      <c r="E36" s="60"/>
      <c r="F36" s="60">
        <f>F42+F48</f>
        <v>16344</v>
      </c>
      <c r="G36" s="60"/>
      <c r="H36" s="102"/>
      <c r="I36" s="102"/>
    </row>
    <row r="37" spans="1:9" ht="15.75" customHeight="1">
      <c r="A37" s="111"/>
      <c r="B37" s="109"/>
      <c r="C37" s="59">
        <v>2014</v>
      </c>
      <c r="D37" s="60">
        <f t="shared" si="1"/>
        <v>0</v>
      </c>
      <c r="E37" s="60"/>
      <c r="F37" s="60">
        <f>F43+F49</f>
        <v>0</v>
      </c>
      <c r="G37" s="60"/>
      <c r="H37" s="102"/>
      <c r="I37" s="102"/>
    </row>
    <row r="38" spans="1:9" ht="15.75" customHeight="1" hidden="1" outlineLevel="1">
      <c r="A38" s="111"/>
      <c r="B38" s="109"/>
      <c r="C38" s="59">
        <v>2015</v>
      </c>
      <c r="D38" s="60">
        <f t="shared" si="1"/>
        <v>45570</v>
      </c>
      <c r="E38" s="60"/>
      <c r="F38" s="60">
        <f>F44+F50</f>
        <v>45570</v>
      </c>
      <c r="G38" s="60"/>
      <c r="H38" s="102"/>
      <c r="I38" s="102"/>
    </row>
    <row r="39" spans="1:9" ht="15.75" customHeight="1" hidden="1" outlineLevel="1">
      <c r="A39" s="111"/>
      <c r="B39" s="109"/>
      <c r="C39" s="59">
        <v>2016</v>
      </c>
      <c r="D39" s="60">
        <f t="shared" si="1"/>
        <v>41019</v>
      </c>
      <c r="E39" s="60"/>
      <c r="F39" s="60">
        <f>F45+F51</f>
        <v>41019</v>
      </c>
      <c r="G39" s="60"/>
      <c r="H39" s="102"/>
      <c r="I39" s="102"/>
    </row>
    <row r="40" spans="1:9" ht="15.75" customHeight="1" hidden="1" outlineLevel="1">
      <c r="A40" s="111"/>
      <c r="B40" s="109"/>
      <c r="C40" s="59">
        <v>2017</v>
      </c>
      <c r="D40" s="60">
        <f t="shared" si="1"/>
        <v>63800</v>
      </c>
      <c r="E40" s="60"/>
      <c r="F40" s="60">
        <f>F46+F52</f>
        <v>63800</v>
      </c>
      <c r="G40" s="60"/>
      <c r="H40" s="102"/>
      <c r="I40" s="102"/>
    </row>
    <row r="41" spans="1:9" ht="15.75" customHeight="1" collapsed="1">
      <c r="A41" s="106" t="s">
        <v>329</v>
      </c>
      <c r="B41" s="103" t="s">
        <v>283</v>
      </c>
      <c r="C41" s="56" t="s">
        <v>29</v>
      </c>
      <c r="D41" s="60">
        <f>D42+D43+D44+D45+D46</f>
        <v>61083</v>
      </c>
      <c r="E41" s="60"/>
      <c r="F41" s="60">
        <f>F42+F43+F44+F45+F46</f>
        <v>61083</v>
      </c>
      <c r="G41" s="60"/>
      <c r="H41" s="104" t="s">
        <v>288</v>
      </c>
      <c r="I41" s="105" t="s">
        <v>291</v>
      </c>
    </row>
    <row r="42" spans="1:9" ht="15.75" customHeight="1">
      <c r="A42" s="107"/>
      <c r="B42" s="103"/>
      <c r="C42" s="56">
        <v>2013</v>
      </c>
      <c r="D42" s="60">
        <f>E42+F42+G42</f>
        <v>16344</v>
      </c>
      <c r="E42" s="61"/>
      <c r="F42" s="61">
        <v>16344</v>
      </c>
      <c r="G42" s="61"/>
      <c r="H42" s="104"/>
      <c r="I42" s="105"/>
    </row>
    <row r="43" spans="1:9" ht="15.75" customHeight="1">
      <c r="A43" s="107"/>
      <c r="B43" s="103"/>
      <c r="C43" s="56">
        <v>2014</v>
      </c>
      <c r="D43" s="60">
        <f>E43+F43+G43</f>
        <v>0</v>
      </c>
      <c r="E43" s="61"/>
      <c r="F43" s="61"/>
      <c r="G43" s="61"/>
      <c r="H43" s="104"/>
      <c r="I43" s="105"/>
    </row>
    <row r="44" spans="1:9" ht="15.75" customHeight="1" outlineLevel="1">
      <c r="A44" s="107"/>
      <c r="B44" s="103"/>
      <c r="C44" s="56">
        <v>2015</v>
      </c>
      <c r="D44" s="60">
        <f>E44+F44+G44</f>
        <v>11720</v>
      </c>
      <c r="E44" s="61"/>
      <c r="F44" s="61">
        <v>11720</v>
      </c>
      <c r="G44" s="61"/>
      <c r="H44" s="104"/>
      <c r="I44" s="105"/>
    </row>
    <row r="45" spans="1:9" ht="15.75" customHeight="1" outlineLevel="1">
      <c r="A45" s="107"/>
      <c r="B45" s="103"/>
      <c r="C45" s="56">
        <v>2016</v>
      </c>
      <c r="D45" s="60">
        <f>E45+F45+G45</f>
        <v>5219</v>
      </c>
      <c r="E45" s="61"/>
      <c r="F45" s="61">
        <v>5219</v>
      </c>
      <c r="G45" s="61"/>
      <c r="H45" s="104"/>
      <c r="I45" s="105"/>
    </row>
    <row r="46" spans="1:9" ht="15.75" customHeight="1" outlineLevel="1">
      <c r="A46" s="108"/>
      <c r="B46" s="103"/>
      <c r="C46" s="56">
        <v>2017</v>
      </c>
      <c r="D46" s="60">
        <f>E46+F46+G46</f>
        <v>27800</v>
      </c>
      <c r="E46" s="61"/>
      <c r="F46" s="61">
        <v>27800</v>
      </c>
      <c r="G46" s="61"/>
      <c r="H46" s="104"/>
      <c r="I46" s="105"/>
    </row>
    <row r="47" spans="1:9" ht="15.75" customHeight="1">
      <c r="A47" s="106" t="s">
        <v>14</v>
      </c>
      <c r="B47" s="103" t="s">
        <v>284</v>
      </c>
      <c r="C47" s="56" t="s">
        <v>29</v>
      </c>
      <c r="D47" s="60">
        <f>D48+D49+D50+D51+D52</f>
        <v>105650</v>
      </c>
      <c r="E47" s="60"/>
      <c r="F47" s="60">
        <f>F48+F49+F50+F51+F52</f>
        <v>105650</v>
      </c>
      <c r="G47" s="60"/>
      <c r="H47" s="104" t="s">
        <v>288</v>
      </c>
      <c r="I47" s="105" t="s">
        <v>284</v>
      </c>
    </row>
    <row r="48" spans="1:9" ht="15.75" customHeight="1">
      <c r="A48" s="107"/>
      <c r="B48" s="103"/>
      <c r="C48" s="56">
        <v>2013</v>
      </c>
      <c r="D48" s="60">
        <f>E48+F48+G48</f>
        <v>0</v>
      </c>
      <c r="E48" s="61"/>
      <c r="F48" s="61"/>
      <c r="G48" s="61"/>
      <c r="H48" s="104"/>
      <c r="I48" s="105"/>
    </row>
    <row r="49" spans="1:9" ht="15" customHeight="1">
      <c r="A49" s="107"/>
      <c r="B49" s="103"/>
      <c r="C49" s="56">
        <v>2014</v>
      </c>
      <c r="D49" s="60">
        <f>E49+F49+G49</f>
        <v>0</v>
      </c>
      <c r="E49" s="61"/>
      <c r="F49" s="61"/>
      <c r="G49" s="61"/>
      <c r="H49" s="104"/>
      <c r="I49" s="105"/>
    </row>
    <row r="50" spans="1:9" ht="15" customHeight="1">
      <c r="A50" s="107"/>
      <c r="B50" s="103"/>
      <c r="C50" s="56">
        <v>2015</v>
      </c>
      <c r="D50" s="60">
        <f>E50+F50+G50</f>
        <v>33850</v>
      </c>
      <c r="E50" s="61"/>
      <c r="F50" s="61">
        <v>33850</v>
      </c>
      <c r="G50" s="61"/>
      <c r="H50" s="104"/>
      <c r="I50" s="105"/>
    </row>
    <row r="51" spans="1:9" ht="15" customHeight="1">
      <c r="A51" s="107"/>
      <c r="B51" s="103"/>
      <c r="C51" s="56">
        <v>2016</v>
      </c>
      <c r="D51" s="60">
        <f>E51+F51+G51</f>
        <v>35800</v>
      </c>
      <c r="E51" s="61"/>
      <c r="F51" s="61">
        <v>35800</v>
      </c>
      <c r="G51" s="61"/>
      <c r="H51" s="104"/>
      <c r="I51" s="105"/>
    </row>
    <row r="52" spans="1:9" ht="15" customHeight="1">
      <c r="A52" s="108"/>
      <c r="B52" s="103"/>
      <c r="C52" s="56">
        <v>2017</v>
      </c>
      <c r="D52" s="60">
        <f>E52+F52+G52</f>
        <v>36000</v>
      </c>
      <c r="E52" s="61"/>
      <c r="F52" s="61">
        <v>36000</v>
      </c>
      <c r="G52" s="61"/>
      <c r="H52" s="104"/>
      <c r="I52" s="105"/>
    </row>
    <row r="53" spans="1:9" ht="15" customHeight="1" hidden="1" outlineLevel="1">
      <c r="A53" s="111" t="s">
        <v>20</v>
      </c>
      <c r="B53" s="109" t="s">
        <v>38</v>
      </c>
      <c r="C53" s="59" t="s">
        <v>29</v>
      </c>
      <c r="D53" s="60">
        <f>D54+D55+D56+D57+D58</f>
        <v>0</v>
      </c>
      <c r="E53" s="60"/>
      <c r="F53" s="60">
        <f>F54+F55+F56+F57+F58</f>
        <v>0</v>
      </c>
      <c r="G53" s="60">
        <f>G54+G55+G56+G57+G58</f>
        <v>0</v>
      </c>
      <c r="H53" s="102"/>
      <c r="I53" s="102"/>
    </row>
    <row r="54" spans="1:9" ht="15" customHeight="1" hidden="1" outlineLevel="1">
      <c r="A54" s="111"/>
      <c r="B54" s="109"/>
      <c r="C54" s="59">
        <v>2013</v>
      </c>
      <c r="D54" s="60">
        <f>F54+G54</f>
        <v>0</v>
      </c>
      <c r="E54" s="60"/>
      <c r="F54" s="60">
        <f aca="true" t="shared" si="2" ref="F54:G58">F60</f>
        <v>0</v>
      </c>
      <c r="G54" s="60">
        <f t="shared" si="2"/>
        <v>0</v>
      </c>
      <c r="H54" s="102"/>
      <c r="I54" s="102"/>
    </row>
    <row r="55" spans="1:9" ht="15" customHeight="1" hidden="1" outlineLevel="1">
      <c r="A55" s="111"/>
      <c r="B55" s="109"/>
      <c r="C55" s="59">
        <v>2014</v>
      </c>
      <c r="D55" s="60">
        <f>F55+G55</f>
        <v>0</v>
      </c>
      <c r="E55" s="60"/>
      <c r="F55" s="60">
        <f t="shared" si="2"/>
        <v>0</v>
      </c>
      <c r="G55" s="60">
        <f t="shared" si="2"/>
        <v>0</v>
      </c>
      <c r="H55" s="102"/>
      <c r="I55" s="102"/>
    </row>
    <row r="56" spans="1:9" ht="15" customHeight="1" hidden="1" outlineLevel="1">
      <c r="A56" s="111"/>
      <c r="B56" s="109"/>
      <c r="C56" s="59">
        <v>2015</v>
      </c>
      <c r="D56" s="60">
        <f>F56+G56</f>
        <v>0</v>
      </c>
      <c r="E56" s="60"/>
      <c r="F56" s="60">
        <f t="shared" si="2"/>
        <v>0</v>
      </c>
      <c r="G56" s="60">
        <f t="shared" si="2"/>
        <v>0</v>
      </c>
      <c r="H56" s="102"/>
      <c r="I56" s="102"/>
    </row>
    <row r="57" spans="1:9" ht="15" customHeight="1" hidden="1" outlineLevel="1">
      <c r="A57" s="111"/>
      <c r="B57" s="109"/>
      <c r="C57" s="59">
        <v>2016</v>
      </c>
      <c r="D57" s="60">
        <f>F57+G57</f>
        <v>0</v>
      </c>
      <c r="E57" s="60"/>
      <c r="F57" s="60">
        <f t="shared" si="2"/>
        <v>0</v>
      </c>
      <c r="G57" s="60">
        <f t="shared" si="2"/>
        <v>0</v>
      </c>
      <c r="H57" s="102"/>
      <c r="I57" s="102"/>
    </row>
    <row r="58" spans="1:9" ht="15" customHeight="1" hidden="1" outlineLevel="1">
      <c r="A58" s="111"/>
      <c r="B58" s="109"/>
      <c r="C58" s="59">
        <v>2017</v>
      </c>
      <c r="D58" s="60">
        <f>F58+G58</f>
        <v>0</v>
      </c>
      <c r="E58" s="60"/>
      <c r="F58" s="60">
        <f t="shared" si="2"/>
        <v>0</v>
      </c>
      <c r="G58" s="60">
        <f t="shared" si="2"/>
        <v>0</v>
      </c>
      <c r="H58" s="102"/>
      <c r="I58" s="102"/>
    </row>
    <row r="59" spans="1:9" ht="15" customHeight="1" hidden="1" outlineLevel="1">
      <c r="A59" s="110" t="s">
        <v>37</v>
      </c>
      <c r="B59" s="103" t="s">
        <v>285</v>
      </c>
      <c r="C59" s="56" t="s">
        <v>29</v>
      </c>
      <c r="D59" s="60">
        <f>D60+D61+D62+D63+D64</f>
        <v>0</v>
      </c>
      <c r="E59" s="60"/>
      <c r="F59" s="60">
        <f>F60+F61+F62+F63+F64</f>
        <v>0</v>
      </c>
      <c r="G59" s="60"/>
      <c r="H59" s="104"/>
      <c r="I59" s="105"/>
    </row>
    <row r="60" spans="1:9" ht="15" customHeight="1" hidden="1" outlineLevel="1">
      <c r="A60" s="110"/>
      <c r="B60" s="103"/>
      <c r="C60" s="56">
        <v>2013</v>
      </c>
      <c r="D60" s="60">
        <f>E60+F60+G60</f>
        <v>0</v>
      </c>
      <c r="E60" s="61"/>
      <c r="F60" s="61"/>
      <c r="G60" s="61"/>
      <c r="H60" s="104"/>
      <c r="I60" s="105"/>
    </row>
    <row r="61" spans="1:9" ht="18" customHeight="1" hidden="1" outlineLevel="1">
      <c r="A61" s="110"/>
      <c r="B61" s="103"/>
      <c r="C61" s="56">
        <v>2014</v>
      </c>
      <c r="D61" s="60">
        <f>E61+F61+G61</f>
        <v>0</v>
      </c>
      <c r="E61" s="61"/>
      <c r="F61" s="61"/>
      <c r="G61" s="61"/>
      <c r="H61" s="104"/>
      <c r="I61" s="105"/>
    </row>
    <row r="62" spans="1:9" ht="27" customHeight="1" hidden="1" outlineLevel="1">
      <c r="A62" s="110"/>
      <c r="B62" s="103"/>
      <c r="C62" s="56">
        <v>2015</v>
      </c>
      <c r="D62" s="60">
        <f>E62+F62+G62</f>
        <v>0</v>
      </c>
      <c r="E62" s="61"/>
      <c r="F62" s="61"/>
      <c r="G62" s="61"/>
      <c r="H62" s="104"/>
      <c r="I62" s="105"/>
    </row>
    <row r="63" spans="1:9" ht="15" customHeight="1" hidden="1" outlineLevel="1">
      <c r="A63" s="110"/>
      <c r="B63" s="103"/>
      <c r="C63" s="56">
        <v>2016</v>
      </c>
      <c r="D63" s="60">
        <f>E63+F63+G63</f>
        <v>0</v>
      </c>
      <c r="E63" s="61"/>
      <c r="F63" s="61"/>
      <c r="G63" s="61"/>
      <c r="H63" s="104"/>
      <c r="I63" s="105"/>
    </row>
    <row r="64" spans="1:9" ht="20.25" customHeight="1" hidden="1" outlineLevel="1">
      <c r="A64" s="110"/>
      <c r="B64" s="103"/>
      <c r="C64" s="56">
        <v>2017</v>
      </c>
      <c r="D64" s="60">
        <f>E64+F64+G64</f>
        <v>0</v>
      </c>
      <c r="E64" s="61"/>
      <c r="F64" s="61"/>
      <c r="G64" s="61"/>
      <c r="H64" s="104"/>
      <c r="I64" s="105"/>
    </row>
    <row r="65" spans="1:9" ht="18" customHeight="1" hidden="1" outlineLevel="1">
      <c r="A65" s="110" t="s">
        <v>21</v>
      </c>
      <c r="B65" s="103"/>
      <c r="C65" s="56" t="s">
        <v>29</v>
      </c>
      <c r="D65" s="60">
        <f>D66+D67+D68+D69+D70</f>
        <v>0</v>
      </c>
      <c r="E65" s="60"/>
      <c r="F65" s="60"/>
      <c r="G65" s="60"/>
      <c r="H65" s="104"/>
      <c r="I65" s="105"/>
    </row>
    <row r="66" spans="1:9" ht="14.25" customHeight="1" hidden="1" outlineLevel="1">
      <c r="A66" s="110"/>
      <c r="B66" s="103"/>
      <c r="C66" s="56">
        <v>2013</v>
      </c>
      <c r="D66" s="60">
        <f>E66+F66+G66</f>
        <v>0</v>
      </c>
      <c r="E66" s="61"/>
      <c r="F66" s="61"/>
      <c r="G66" s="61"/>
      <c r="H66" s="104"/>
      <c r="I66" s="105"/>
    </row>
    <row r="67" spans="1:9" ht="17.25" customHeight="1" hidden="1" outlineLevel="1">
      <c r="A67" s="110"/>
      <c r="B67" s="103"/>
      <c r="C67" s="56">
        <v>2014</v>
      </c>
      <c r="D67" s="60">
        <f>E67+F67+G67</f>
        <v>0</v>
      </c>
      <c r="E67" s="61"/>
      <c r="F67" s="61"/>
      <c r="G67" s="61"/>
      <c r="H67" s="104"/>
      <c r="I67" s="105"/>
    </row>
    <row r="68" spans="1:9" ht="17.25" customHeight="1" hidden="1" outlineLevel="1">
      <c r="A68" s="110"/>
      <c r="B68" s="103"/>
      <c r="C68" s="56">
        <v>2015</v>
      </c>
      <c r="D68" s="60">
        <f>E68+F68+G68</f>
        <v>0</v>
      </c>
      <c r="E68" s="61"/>
      <c r="F68" s="61"/>
      <c r="G68" s="61"/>
      <c r="H68" s="104"/>
      <c r="I68" s="105"/>
    </row>
    <row r="69" spans="1:9" ht="22.5" customHeight="1" hidden="1" outlineLevel="1">
      <c r="A69" s="110"/>
      <c r="B69" s="103"/>
      <c r="C69" s="56">
        <v>2016</v>
      </c>
      <c r="D69" s="60">
        <f>E69+F69+G69</f>
        <v>0</v>
      </c>
      <c r="E69" s="61"/>
      <c r="F69" s="61"/>
      <c r="G69" s="61"/>
      <c r="H69" s="104"/>
      <c r="I69" s="105"/>
    </row>
    <row r="70" spans="1:9" ht="24.75" customHeight="1" hidden="1" outlineLevel="1">
      <c r="A70" s="110"/>
      <c r="B70" s="103"/>
      <c r="C70" s="56">
        <v>2017</v>
      </c>
      <c r="D70" s="60">
        <f>E70+F70+G70</f>
        <v>0</v>
      </c>
      <c r="E70" s="61"/>
      <c r="F70" s="61"/>
      <c r="G70" s="61"/>
      <c r="H70" s="104"/>
      <c r="I70" s="105"/>
    </row>
    <row r="71" spans="1:9" ht="15.75" customHeight="1" collapsed="1">
      <c r="A71" s="111" t="s">
        <v>20</v>
      </c>
      <c r="B71" s="109" t="s">
        <v>39</v>
      </c>
      <c r="C71" s="59" t="s">
        <v>29</v>
      </c>
      <c r="D71" s="60">
        <f>D72+D73+D74+D75+D76</f>
        <v>220</v>
      </c>
      <c r="E71" s="60"/>
      <c r="F71" s="60"/>
      <c r="G71" s="60">
        <f>G72+G73+G74+G75+G76</f>
        <v>220</v>
      </c>
      <c r="H71" s="102"/>
      <c r="I71" s="102"/>
    </row>
    <row r="72" spans="1:9" ht="15.75" customHeight="1">
      <c r="A72" s="111"/>
      <c r="B72" s="109"/>
      <c r="C72" s="59">
        <v>2013</v>
      </c>
      <c r="D72" s="60">
        <f>G72</f>
        <v>0</v>
      </c>
      <c r="E72" s="60"/>
      <c r="F72" s="60"/>
      <c r="G72" s="60">
        <f>G78</f>
        <v>0</v>
      </c>
      <c r="H72" s="102"/>
      <c r="I72" s="102"/>
    </row>
    <row r="73" spans="1:9" ht="15.75" customHeight="1">
      <c r="A73" s="111"/>
      <c r="B73" s="109"/>
      <c r="C73" s="59">
        <v>2014</v>
      </c>
      <c r="D73" s="60">
        <f>G73</f>
        <v>50</v>
      </c>
      <c r="E73" s="60"/>
      <c r="F73" s="60"/>
      <c r="G73" s="60">
        <f>G79</f>
        <v>50</v>
      </c>
      <c r="H73" s="102"/>
      <c r="I73" s="102"/>
    </row>
    <row r="74" spans="1:9" ht="15.75" customHeight="1">
      <c r="A74" s="111"/>
      <c r="B74" s="109"/>
      <c r="C74" s="59">
        <v>2015</v>
      </c>
      <c r="D74" s="60">
        <f>G74</f>
        <v>50</v>
      </c>
      <c r="E74" s="60"/>
      <c r="F74" s="60"/>
      <c r="G74" s="60">
        <f>G80</f>
        <v>50</v>
      </c>
      <c r="H74" s="102"/>
      <c r="I74" s="102"/>
    </row>
    <row r="75" spans="1:9" ht="15.75" customHeight="1">
      <c r="A75" s="111"/>
      <c r="B75" s="109"/>
      <c r="C75" s="59">
        <v>2016</v>
      </c>
      <c r="D75" s="60">
        <f>G75</f>
        <v>60</v>
      </c>
      <c r="E75" s="60"/>
      <c r="F75" s="60"/>
      <c r="G75" s="60">
        <f>G81</f>
        <v>60</v>
      </c>
      <c r="H75" s="102"/>
      <c r="I75" s="102"/>
    </row>
    <row r="76" spans="1:9" ht="15.75" customHeight="1">
      <c r="A76" s="111"/>
      <c r="B76" s="109"/>
      <c r="C76" s="59">
        <v>2017</v>
      </c>
      <c r="D76" s="60">
        <f>G76</f>
        <v>60</v>
      </c>
      <c r="E76" s="60"/>
      <c r="F76" s="60"/>
      <c r="G76" s="60">
        <f>G82</f>
        <v>60</v>
      </c>
      <c r="H76" s="102"/>
      <c r="I76" s="102"/>
    </row>
    <row r="77" spans="1:9" ht="15.75" customHeight="1">
      <c r="A77" s="106" t="s">
        <v>180</v>
      </c>
      <c r="B77" s="103" t="s">
        <v>286</v>
      </c>
      <c r="C77" s="56" t="s">
        <v>29</v>
      </c>
      <c r="D77" s="60">
        <f>D78+D79+D80+D81+D82</f>
        <v>220</v>
      </c>
      <c r="E77" s="60"/>
      <c r="F77" s="60"/>
      <c r="G77" s="60">
        <f>G78+G79+G80+G81+G82</f>
        <v>220</v>
      </c>
      <c r="H77" s="104" t="s">
        <v>288</v>
      </c>
      <c r="I77" s="105" t="s">
        <v>292</v>
      </c>
    </row>
    <row r="78" spans="1:9" ht="15.75" customHeight="1">
      <c r="A78" s="107"/>
      <c r="B78" s="103"/>
      <c r="C78" s="56">
        <v>2013</v>
      </c>
      <c r="D78" s="60">
        <f>E78+F78+G78</f>
        <v>0</v>
      </c>
      <c r="E78" s="61"/>
      <c r="F78" s="61"/>
      <c r="G78" s="61"/>
      <c r="H78" s="104"/>
      <c r="I78" s="105"/>
    </row>
    <row r="79" spans="1:9" ht="15" customHeight="1">
      <c r="A79" s="107"/>
      <c r="B79" s="103"/>
      <c r="C79" s="56">
        <v>2014</v>
      </c>
      <c r="D79" s="60">
        <f>E79+F79+G79</f>
        <v>50</v>
      </c>
      <c r="E79" s="61"/>
      <c r="F79" s="61"/>
      <c r="G79" s="61">
        <v>50</v>
      </c>
      <c r="H79" s="104"/>
      <c r="I79" s="105"/>
    </row>
    <row r="80" spans="1:9" ht="15" customHeight="1">
      <c r="A80" s="107"/>
      <c r="B80" s="103"/>
      <c r="C80" s="56">
        <v>2015</v>
      </c>
      <c r="D80" s="60">
        <f>E80+F80+G80</f>
        <v>50</v>
      </c>
      <c r="E80" s="61"/>
      <c r="F80" s="61"/>
      <c r="G80" s="61">
        <v>50</v>
      </c>
      <c r="H80" s="104"/>
      <c r="I80" s="105"/>
    </row>
    <row r="81" spans="1:9" ht="15" customHeight="1">
      <c r="A81" s="107"/>
      <c r="B81" s="103"/>
      <c r="C81" s="56">
        <v>2016</v>
      </c>
      <c r="D81" s="60">
        <f>E81+F81+G81</f>
        <v>60</v>
      </c>
      <c r="E81" s="61"/>
      <c r="F81" s="61"/>
      <c r="G81" s="61">
        <v>60</v>
      </c>
      <c r="H81" s="104"/>
      <c r="I81" s="105"/>
    </row>
    <row r="82" spans="1:9" ht="15" customHeight="1">
      <c r="A82" s="108"/>
      <c r="B82" s="103"/>
      <c r="C82" s="56">
        <v>2017</v>
      </c>
      <c r="D82" s="60">
        <f>E82+F82+G82</f>
        <v>60</v>
      </c>
      <c r="E82" s="61"/>
      <c r="F82" s="61"/>
      <c r="G82" s="61">
        <v>60</v>
      </c>
      <c r="H82" s="104"/>
      <c r="I82" s="105"/>
    </row>
    <row r="83" spans="1:9" ht="15" customHeight="1" hidden="1" outlineLevel="1">
      <c r="A83" s="110" t="s">
        <v>24</v>
      </c>
      <c r="B83" s="103"/>
      <c r="C83" s="56" t="s">
        <v>29</v>
      </c>
      <c r="D83" s="60">
        <f>D84+D85+D86+D87+D88</f>
        <v>0</v>
      </c>
      <c r="E83" s="60"/>
      <c r="F83" s="60"/>
      <c r="G83" s="60"/>
      <c r="H83" s="104"/>
      <c r="I83" s="105"/>
    </row>
    <row r="84" spans="1:9" ht="15" customHeight="1" hidden="1" outlineLevel="1">
      <c r="A84" s="110"/>
      <c r="B84" s="103"/>
      <c r="C84" s="56">
        <v>2013</v>
      </c>
      <c r="D84" s="60">
        <f>E84+F84+G84</f>
        <v>0</v>
      </c>
      <c r="E84" s="61"/>
      <c r="F84" s="61"/>
      <c r="G84" s="61"/>
      <c r="H84" s="104"/>
      <c r="I84" s="105"/>
    </row>
    <row r="85" spans="1:9" ht="15" customHeight="1" hidden="1" outlineLevel="1">
      <c r="A85" s="110"/>
      <c r="B85" s="103"/>
      <c r="C85" s="56">
        <v>2014</v>
      </c>
      <c r="D85" s="60">
        <f>E85+F85+G85</f>
        <v>0</v>
      </c>
      <c r="E85" s="61"/>
      <c r="F85" s="61"/>
      <c r="G85" s="61"/>
      <c r="H85" s="104"/>
      <c r="I85" s="105"/>
    </row>
    <row r="86" spans="1:9" ht="15" customHeight="1" hidden="1" outlineLevel="1">
      <c r="A86" s="110"/>
      <c r="B86" s="103"/>
      <c r="C86" s="56">
        <v>2015</v>
      </c>
      <c r="D86" s="60">
        <f>E86+F86+G86</f>
        <v>0</v>
      </c>
      <c r="E86" s="61"/>
      <c r="F86" s="61"/>
      <c r="G86" s="61"/>
      <c r="H86" s="104"/>
      <c r="I86" s="105"/>
    </row>
    <row r="87" spans="1:9" ht="15" customHeight="1" hidden="1" outlineLevel="1">
      <c r="A87" s="110"/>
      <c r="B87" s="103"/>
      <c r="C87" s="56">
        <v>2016</v>
      </c>
      <c r="D87" s="60">
        <f>E87+F87+G87</f>
        <v>0</v>
      </c>
      <c r="E87" s="61"/>
      <c r="F87" s="61"/>
      <c r="G87" s="61"/>
      <c r="H87" s="104"/>
      <c r="I87" s="105"/>
    </row>
    <row r="88" spans="1:9" ht="15" customHeight="1" hidden="1" outlineLevel="1">
      <c r="A88" s="110"/>
      <c r="B88" s="103"/>
      <c r="C88" s="56">
        <v>2017</v>
      </c>
      <c r="D88" s="60">
        <f>E88+F88+G88</f>
        <v>0</v>
      </c>
      <c r="E88" s="61"/>
      <c r="F88" s="61"/>
      <c r="G88" s="61"/>
      <c r="H88" s="104"/>
      <c r="I88" s="105"/>
    </row>
    <row r="89" spans="1:9" ht="15" customHeight="1" collapsed="1">
      <c r="A89" s="111" t="s">
        <v>23</v>
      </c>
      <c r="B89" s="109" t="s">
        <v>42</v>
      </c>
      <c r="C89" s="59" t="s">
        <v>29</v>
      </c>
      <c r="D89" s="60">
        <f aca="true" t="shared" si="3" ref="D89:D94">G89</f>
        <v>14250</v>
      </c>
      <c r="E89" s="60"/>
      <c r="F89" s="60"/>
      <c r="G89" s="60">
        <f>G90+G91+G92+G93+G94</f>
        <v>14250</v>
      </c>
      <c r="H89" s="102"/>
      <c r="I89" s="102"/>
    </row>
    <row r="90" spans="1:9" ht="15.75" customHeight="1">
      <c r="A90" s="111"/>
      <c r="B90" s="109"/>
      <c r="C90" s="59">
        <v>2013</v>
      </c>
      <c r="D90" s="60">
        <f t="shared" si="3"/>
        <v>1000</v>
      </c>
      <c r="E90" s="60"/>
      <c r="F90" s="60"/>
      <c r="G90" s="60">
        <f>G96+G102</f>
        <v>1000</v>
      </c>
      <c r="H90" s="102"/>
      <c r="I90" s="102"/>
    </row>
    <row r="91" spans="1:9" ht="15.75" customHeight="1">
      <c r="A91" s="111"/>
      <c r="B91" s="109"/>
      <c r="C91" s="59">
        <v>2014</v>
      </c>
      <c r="D91" s="60">
        <f t="shared" si="3"/>
        <v>2750</v>
      </c>
      <c r="E91" s="60"/>
      <c r="F91" s="60"/>
      <c r="G91" s="60">
        <f>G97+G103</f>
        <v>2750</v>
      </c>
      <c r="H91" s="102"/>
      <c r="I91" s="102"/>
    </row>
    <row r="92" spans="1:9" ht="15.75" customHeight="1" hidden="1" outlineLevel="1">
      <c r="A92" s="111"/>
      <c r="B92" s="109"/>
      <c r="C92" s="59">
        <v>2015</v>
      </c>
      <c r="D92" s="60">
        <f t="shared" si="3"/>
        <v>3000</v>
      </c>
      <c r="E92" s="60"/>
      <c r="F92" s="60"/>
      <c r="G92" s="60">
        <f>G98+G104</f>
        <v>3000</v>
      </c>
      <c r="H92" s="102"/>
      <c r="I92" s="102"/>
    </row>
    <row r="93" spans="1:9" ht="15.75" customHeight="1" hidden="1" outlineLevel="1">
      <c r="A93" s="111"/>
      <c r="B93" s="109"/>
      <c r="C93" s="59">
        <v>2016</v>
      </c>
      <c r="D93" s="60">
        <f t="shared" si="3"/>
        <v>3000</v>
      </c>
      <c r="E93" s="60"/>
      <c r="F93" s="60"/>
      <c r="G93" s="60">
        <f>G99+G105</f>
        <v>3000</v>
      </c>
      <c r="H93" s="102"/>
      <c r="I93" s="102"/>
    </row>
    <row r="94" spans="1:9" ht="15.75" customHeight="1" hidden="1" outlineLevel="1">
      <c r="A94" s="111"/>
      <c r="B94" s="109"/>
      <c r="C94" s="59">
        <v>2017</v>
      </c>
      <c r="D94" s="60">
        <f t="shared" si="3"/>
        <v>4500</v>
      </c>
      <c r="E94" s="60"/>
      <c r="F94" s="60"/>
      <c r="G94" s="60">
        <f>G100+G106</f>
        <v>4500</v>
      </c>
      <c r="H94" s="102"/>
      <c r="I94" s="102"/>
    </row>
    <row r="95" spans="1:9" ht="15.75" customHeight="1" collapsed="1">
      <c r="A95" s="106" t="s">
        <v>185</v>
      </c>
      <c r="B95" s="103" t="s">
        <v>306</v>
      </c>
      <c r="C95" s="56" t="s">
        <v>29</v>
      </c>
      <c r="D95" s="60">
        <f>D96+D97+D98+D99+D100</f>
        <v>7500</v>
      </c>
      <c r="E95" s="60"/>
      <c r="F95" s="60"/>
      <c r="G95" s="60">
        <f>G96+G97+G98+G99+G100</f>
        <v>7500</v>
      </c>
      <c r="H95" s="104" t="s">
        <v>288</v>
      </c>
      <c r="I95" s="105" t="s">
        <v>293</v>
      </c>
    </row>
    <row r="96" spans="1:9" ht="15.75" customHeight="1">
      <c r="A96" s="107"/>
      <c r="B96" s="103"/>
      <c r="C96" s="56">
        <v>2013</v>
      </c>
      <c r="D96" s="60">
        <f>E96+F96+G96</f>
        <v>0</v>
      </c>
      <c r="E96" s="61"/>
      <c r="F96" s="61"/>
      <c r="G96" s="61"/>
      <c r="H96" s="104"/>
      <c r="I96" s="105"/>
    </row>
    <row r="97" spans="1:9" ht="15.75" customHeight="1">
      <c r="A97" s="107"/>
      <c r="B97" s="103"/>
      <c r="C97" s="56">
        <v>2014</v>
      </c>
      <c r="D97" s="60">
        <f>E97+F97+G97</f>
        <v>1500</v>
      </c>
      <c r="E97" s="61"/>
      <c r="F97" s="61"/>
      <c r="G97" s="61">
        <v>1500</v>
      </c>
      <c r="H97" s="104"/>
      <c r="I97" s="105"/>
    </row>
    <row r="98" spans="1:9" ht="15.75" customHeight="1" outlineLevel="1">
      <c r="A98" s="107"/>
      <c r="B98" s="103"/>
      <c r="C98" s="56">
        <v>2015</v>
      </c>
      <c r="D98" s="60">
        <f>E98+F98+G98</f>
        <v>1500</v>
      </c>
      <c r="E98" s="61"/>
      <c r="F98" s="61"/>
      <c r="G98" s="61">
        <v>1500</v>
      </c>
      <c r="H98" s="104"/>
      <c r="I98" s="105"/>
    </row>
    <row r="99" spans="1:9" ht="15.75" customHeight="1" outlineLevel="1">
      <c r="A99" s="107"/>
      <c r="B99" s="103"/>
      <c r="C99" s="56">
        <v>2016</v>
      </c>
      <c r="D99" s="60">
        <f>E99+F99+G99</f>
        <v>1500</v>
      </c>
      <c r="E99" s="61"/>
      <c r="F99" s="61"/>
      <c r="G99" s="61">
        <v>1500</v>
      </c>
      <c r="H99" s="104"/>
      <c r="I99" s="105"/>
    </row>
    <row r="100" spans="1:9" ht="15.75" customHeight="1" outlineLevel="1">
      <c r="A100" s="108"/>
      <c r="B100" s="103"/>
      <c r="C100" s="56">
        <v>2017</v>
      </c>
      <c r="D100" s="60">
        <f>E100+F100+G100</f>
        <v>3000</v>
      </c>
      <c r="E100" s="61"/>
      <c r="F100" s="61"/>
      <c r="G100" s="61">
        <v>3000</v>
      </c>
      <c r="H100" s="104"/>
      <c r="I100" s="105"/>
    </row>
    <row r="101" spans="1:9" ht="15.75" customHeight="1">
      <c r="A101" s="110" t="s">
        <v>24</v>
      </c>
      <c r="B101" s="103" t="s">
        <v>287</v>
      </c>
      <c r="C101" s="56" t="s">
        <v>29</v>
      </c>
      <c r="D101" s="60">
        <f>D102+D103+D104+D105+D106</f>
        <v>6750</v>
      </c>
      <c r="E101" s="60"/>
      <c r="F101" s="60"/>
      <c r="G101" s="60">
        <f>G102+G103+G104+G105+G106</f>
        <v>6750</v>
      </c>
      <c r="H101" s="104" t="s">
        <v>288</v>
      </c>
      <c r="I101" s="105" t="s">
        <v>293</v>
      </c>
    </row>
    <row r="102" spans="1:9" ht="15.75" customHeight="1">
      <c r="A102" s="110"/>
      <c r="B102" s="103"/>
      <c r="C102" s="56">
        <v>2013</v>
      </c>
      <c r="D102" s="60">
        <f>E102+F102+G102</f>
        <v>1000</v>
      </c>
      <c r="E102" s="61"/>
      <c r="F102" s="61"/>
      <c r="G102" s="61">
        <v>1000</v>
      </c>
      <c r="H102" s="104"/>
      <c r="I102" s="105"/>
    </row>
    <row r="103" spans="1:9" ht="15.75" customHeight="1">
      <c r="A103" s="110"/>
      <c r="B103" s="103"/>
      <c r="C103" s="56">
        <v>2014</v>
      </c>
      <c r="D103" s="60">
        <f>E103+F103+G103</f>
        <v>1250</v>
      </c>
      <c r="E103" s="61"/>
      <c r="F103" s="61"/>
      <c r="G103" s="61">
        <v>1250</v>
      </c>
      <c r="H103" s="104"/>
      <c r="I103" s="105"/>
    </row>
    <row r="104" spans="1:9" ht="15.75" customHeight="1" outlineLevel="1">
      <c r="A104" s="110"/>
      <c r="B104" s="103"/>
      <c r="C104" s="56">
        <v>2015</v>
      </c>
      <c r="D104" s="60">
        <f>E104+F104+G104</f>
        <v>1500</v>
      </c>
      <c r="E104" s="61"/>
      <c r="F104" s="61"/>
      <c r="G104" s="61">
        <v>1500</v>
      </c>
      <c r="H104" s="104"/>
      <c r="I104" s="105"/>
    </row>
    <row r="105" spans="1:9" ht="15.75" customHeight="1" outlineLevel="1">
      <c r="A105" s="110"/>
      <c r="B105" s="103"/>
      <c r="C105" s="56">
        <v>2016</v>
      </c>
      <c r="D105" s="60">
        <f>E105+F105+G105</f>
        <v>1500</v>
      </c>
      <c r="E105" s="61"/>
      <c r="F105" s="61"/>
      <c r="G105" s="61">
        <v>1500</v>
      </c>
      <c r="H105" s="104"/>
      <c r="I105" s="105"/>
    </row>
    <row r="106" spans="1:9" ht="15.75" customHeight="1" outlineLevel="1">
      <c r="A106" s="110"/>
      <c r="B106" s="103"/>
      <c r="C106" s="56">
        <v>2017</v>
      </c>
      <c r="D106" s="60">
        <f>E106+F106+G106</f>
        <v>1500</v>
      </c>
      <c r="E106" s="61"/>
      <c r="F106" s="61"/>
      <c r="G106" s="61">
        <v>1500</v>
      </c>
      <c r="H106" s="104"/>
      <c r="I106" s="105"/>
    </row>
    <row r="107" spans="1:9" ht="15.75" customHeight="1">
      <c r="A107" s="62"/>
      <c r="B107" s="63"/>
      <c r="C107" s="64"/>
      <c r="D107" s="65"/>
      <c r="E107" s="66"/>
      <c r="F107" s="66"/>
      <c r="G107" s="66"/>
      <c r="H107" s="63"/>
      <c r="I107" s="63"/>
    </row>
    <row r="108" spans="1:9" ht="15.75" customHeight="1">
      <c r="A108" s="112"/>
      <c r="B108" s="112"/>
      <c r="C108" s="64"/>
      <c r="D108" s="65"/>
      <c r="E108" s="66"/>
      <c r="F108" s="66"/>
      <c r="G108" s="66"/>
      <c r="H108" s="63"/>
      <c r="I108" s="63"/>
    </row>
    <row r="109" spans="1:9" ht="36" customHeight="1">
      <c r="A109" s="88" t="s">
        <v>355</v>
      </c>
      <c r="B109" s="88"/>
      <c r="C109" s="88"/>
      <c r="D109" s="72"/>
      <c r="E109" s="72"/>
      <c r="F109" s="72"/>
      <c r="G109" s="73"/>
      <c r="H109" s="73" t="s">
        <v>356</v>
      </c>
      <c r="I109" s="67"/>
    </row>
  </sheetData>
  <sheetProtection/>
  <mergeCells count="78">
    <mergeCell ref="A2:I2"/>
    <mergeCell ref="A3:I3"/>
    <mergeCell ref="A4:I4"/>
    <mergeCell ref="A5:I5"/>
    <mergeCell ref="A6:I6"/>
    <mergeCell ref="H7:H8"/>
    <mergeCell ref="I7:I8"/>
    <mergeCell ref="A7:A8"/>
    <mergeCell ref="B101:B106"/>
    <mergeCell ref="H101:H106"/>
    <mergeCell ref="A17:A22"/>
    <mergeCell ref="B17:B22"/>
    <mergeCell ref="I10:I15"/>
    <mergeCell ref="A10:A15"/>
    <mergeCell ref="B35:B40"/>
    <mergeCell ref="H35:H40"/>
    <mergeCell ref="B7:B8"/>
    <mergeCell ref="C7:C8"/>
    <mergeCell ref="D7:G7"/>
    <mergeCell ref="B10:B15"/>
    <mergeCell ref="H10:H15"/>
    <mergeCell ref="I59:I64"/>
    <mergeCell ref="B59:B64"/>
    <mergeCell ref="I89:I94"/>
    <mergeCell ref="A29:A34"/>
    <mergeCell ref="B29:B34"/>
    <mergeCell ref="H29:H34"/>
    <mergeCell ref="I29:I34"/>
    <mergeCell ref="I71:I76"/>
    <mergeCell ref="A47:A52"/>
    <mergeCell ref="A35:A40"/>
    <mergeCell ref="H17:H22"/>
    <mergeCell ref="I17:I22"/>
    <mergeCell ref="A16:I16"/>
    <mergeCell ref="A23:A28"/>
    <mergeCell ref="B23:B28"/>
    <mergeCell ref="H23:H28"/>
    <mergeCell ref="I23:I28"/>
    <mergeCell ref="B77:B82"/>
    <mergeCell ref="H77:H82"/>
    <mergeCell ref="A53:A58"/>
    <mergeCell ref="A108:B108"/>
    <mergeCell ref="H83:H88"/>
    <mergeCell ref="H59:H64"/>
    <mergeCell ref="A59:A64"/>
    <mergeCell ref="B71:B76"/>
    <mergeCell ref="A65:A70"/>
    <mergeCell ref="A101:A106"/>
    <mergeCell ref="H65:H70"/>
    <mergeCell ref="I101:I106"/>
    <mergeCell ref="A89:A94"/>
    <mergeCell ref="B89:B94"/>
    <mergeCell ref="H89:H94"/>
    <mergeCell ref="I65:I70"/>
    <mergeCell ref="A71:A76"/>
    <mergeCell ref="H71:H76"/>
    <mergeCell ref="I77:I82"/>
    <mergeCell ref="A77:A82"/>
    <mergeCell ref="A83:A88"/>
    <mergeCell ref="B83:B88"/>
    <mergeCell ref="I53:I58"/>
    <mergeCell ref="A109:C109"/>
    <mergeCell ref="A95:A100"/>
    <mergeCell ref="B95:B100"/>
    <mergeCell ref="H95:H100"/>
    <mergeCell ref="I95:I100"/>
    <mergeCell ref="I83:I88"/>
    <mergeCell ref="B65:B70"/>
    <mergeCell ref="I35:I40"/>
    <mergeCell ref="B47:B52"/>
    <mergeCell ref="H47:H52"/>
    <mergeCell ref="I47:I52"/>
    <mergeCell ref="H53:H58"/>
    <mergeCell ref="A41:A46"/>
    <mergeCell ref="B41:B46"/>
    <mergeCell ref="H41:H46"/>
    <mergeCell ref="I41:I46"/>
    <mergeCell ref="B53:B58"/>
  </mergeCells>
  <printOptions/>
  <pageMargins left="0.5118110236220472" right="0.11811023622047245" top="0.15748031496062992" bottom="0.15748031496062992" header="0.31496062992125984" footer="0.31496062992125984"/>
  <pageSetup fitToHeight="3"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pageSetUpPr fitToPage="1"/>
  </sheetPr>
  <dimension ref="A1:I98"/>
  <sheetViews>
    <sheetView zoomScale="90" zoomScaleNormal="90" zoomScalePageLayoutView="0" workbookViewId="0" topLeftCell="A74">
      <selection activeCell="I1" sqref="I1"/>
    </sheetView>
  </sheetViews>
  <sheetFormatPr defaultColWidth="9.140625" defaultRowHeight="15" outlineLevelRow="1"/>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359</v>
      </c>
      <c r="C10" s="11" t="s">
        <v>30</v>
      </c>
      <c r="D10" s="15">
        <f>E10+F10+G10</f>
        <v>273782.1</v>
      </c>
      <c r="E10" s="15">
        <f>E11+E12+E13+E14+E15</f>
        <v>0</v>
      </c>
      <c r="F10" s="15">
        <f>F11+F12+F13+F14+F15</f>
        <v>231464.8</v>
      </c>
      <c r="G10" s="15">
        <f>G11+G12+G13+G14+G15</f>
        <v>42317.3</v>
      </c>
      <c r="H10" s="126" t="s">
        <v>136</v>
      </c>
      <c r="I10" s="96"/>
    </row>
    <row r="11" spans="1:9" ht="15.75">
      <c r="A11" s="91"/>
      <c r="B11" s="94"/>
      <c r="C11" s="27">
        <v>2013</v>
      </c>
      <c r="D11" s="16">
        <f>D18+D54</f>
        <v>8582.11</v>
      </c>
      <c r="E11" s="16"/>
      <c r="F11" s="16">
        <f aca="true" t="shared" si="0" ref="F11:G15">F18+F54</f>
        <v>6064.8</v>
      </c>
      <c r="G11" s="16">
        <f t="shared" si="0"/>
        <v>2517.3</v>
      </c>
      <c r="H11" s="126"/>
      <c r="I11" s="96"/>
    </row>
    <row r="12" spans="1:9" ht="15.75">
      <c r="A12" s="91"/>
      <c r="B12" s="94"/>
      <c r="C12" s="27">
        <v>2014</v>
      </c>
      <c r="D12" s="16">
        <f>D19+D55</f>
        <v>46300</v>
      </c>
      <c r="E12" s="16"/>
      <c r="F12" s="16">
        <f t="shared" si="0"/>
        <v>41800</v>
      </c>
      <c r="G12" s="16">
        <f t="shared" si="0"/>
        <v>4500</v>
      </c>
      <c r="H12" s="126"/>
      <c r="I12" s="96"/>
    </row>
    <row r="13" spans="1:9" ht="15.75" hidden="1" outlineLevel="1">
      <c r="A13" s="91"/>
      <c r="B13" s="94"/>
      <c r="C13" s="27">
        <v>2015</v>
      </c>
      <c r="D13" s="16">
        <f>D20+D56</f>
        <v>118100</v>
      </c>
      <c r="E13" s="16"/>
      <c r="F13" s="16">
        <f t="shared" si="0"/>
        <v>97200</v>
      </c>
      <c r="G13" s="16">
        <f t="shared" si="0"/>
        <v>20900</v>
      </c>
      <c r="H13" s="126"/>
      <c r="I13" s="96"/>
    </row>
    <row r="14" spans="1:9" ht="15.75" hidden="1" outlineLevel="1">
      <c r="A14" s="91"/>
      <c r="B14" s="94"/>
      <c r="C14" s="27">
        <v>2016</v>
      </c>
      <c r="D14" s="16">
        <f>D21+D57</f>
        <v>100700</v>
      </c>
      <c r="E14" s="16"/>
      <c r="F14" s="16">
        <f t="shared" si="0"/>
        <v>86400</v>
      </c>
      <c r="G14" s="16">
        <f t="shared" si="0"/>
        <v>14300</v>
      </c>
      <c r="H14" s="126"/>
      <c r="I14" s="96"/>
    </row>
    <row r="15" spans="1:9" ht="15.75" hidden="1" outlineLevel="1">
      <c r="A15" s="92"/>
      <c r="B15" s="95"/>
      <c r="C15" s="27">
        <v>2017</v>
      </c>
      <c r="D15" s="16">
        <f>D22+D58</f>
        <v>100</v>
      </c>
      <c r="E15" s="16"/>
      <c r="F15" s="16">
        <f t="shared" si="0"/>
        <v>0</v>
      </c>
      <c r="G15" s="16">
        <f t="shared" si="0"/>
        <v>100</v>
      </c>
      <c r="H15" s="126"/>
      <c r="I15" s="96"/>
    </row>
    <row r="16" spans="1:9" ht="15.75" collapsed="1">
      <c r="A16" s="152" t="s">
        <v>47</v>
      </c>
      <c r="B16" s="153"/>
      <c r="C16" s="153"/>
      <c r="D16" s="153"/>
      <c r="E16" s="153"/>
      <c r="F16" s="153"/>
      <c r="G16" s="153"/>
      <c r="H16" s="153"/>
      <c r="I16" s="154"/>
    </row>
    <row r="17" spans="1:9" ht="15.75">
      <c r="A17" s="135" t="s">
        <v>13</v>
      </c>
      <c r="B17" s="136" t="s">
        <v>137</v>
      </c>
      <c r="C17" s="27" t="s">
        <v>29</v>
      </c>
      <c r="D17" s="16">
        <f>D18+D19+D20+D21+D22</f>
        <v>264282.11</v>
      </c>
      <c r="E17" s="16"/>
      <c r="F17" s="16">
        <f>F18+F19+F20+F21+F22</f>
        <v>231464.8</v>
      </c>
      <c r="G17" s="16">
        <f>G18+G19+G20+G21+G22</f>
        <v>32817.3</v>
      </c>
      <c r="H17" s="126" t="s">
        <v>136</v>
      </c>
      <c r="I17" s="133" t="s">
        <v>166</v>
      </c>
    </row>
    <row r="18" spans="1:9" ht="15.75">
      <c r="A18" s="135"/>
      <c r="B18" s="137"/>
      <c r="C18" s="27">
        <v>2013</v>
      </c>
      <c r="D18" s="16">
        <f>D24+D33+D39+D47</f>
        <v>7882.11</v>
      </c>
      <c r="E18" s="16"/>
      <c r="F18" s="16">
        <f aca="true" t="shared" si="1" ref="F18:G22">F24+F33+F39+F47</f>
        <v>6064.8</v>
      </c>
      <c r="G18" s="16">
        <f t="shared" si="1"/>
        <v>1817.3000000000002</v>
      </c>
      <c r="H18" s="126"/>
      <c r="I18" s="133"/>
    </row>
    <row r="19" spans="1:9" ht="15.75">
      <c r="A19" s="135"/>
      <c r="B19" s="137"/>
      <c r="C19" s="27">
        <v>2014</v>
      </c>
      <c r="D19" s="16">
        <f>D25+D34+D40+D48</f>
        <v>44100</v>
      </c>
      <c r="E19" s="16"/>
      <c r="F19" s="16">
        <f t="shared" si="1"/>
        <v>41800</v>
      </c>
      <c r="G19" s="16">
        <f t="shared" si="1"/>
        <v>2300</v>
      </c>
      <c r="H19" s="126"/>
      <c r="I19" s="133"/>
    </row>
    <row r="20" spans="1:9" ht="15.75" outlineLevel="1">
      <c r="A20" s="135"/>
      <c r="B20" s="137"/>
      <c r="C20" s="27">
        <v>2015</v>
      </c>
      <c r="D20" s="16">
        <f>D26+D35+D41+D49</f>
        <v>116100</v>
      </c>
      <c r="E20" s="16"/>
      <c r="F20" s="16">
        <f t="shared" si="1"/>
        <v>97200</v>
      </c>
      <c r="G20" s="16">
        <f t="shared" si="1"/>
        <v>18900</v>
      </c>
      <c r="H20" s="126"/>
      <c r="I20" s="133"/>
    </row>
    <row r="21" spans="1:9" ht="15.75" outlineLevel="1">
      <c r="A21" s="135"/>
      <c r="B21" s="137"/>
      <c r="C21" s="27">
        <v>2016</v>
      </c>
      <c r="D21" s="16">
        <f>D27+D36+D42+D50</f>
        <v>96100</v>
      </c>
      <c r="E21" s="16"/>
      <c r="F21" s="16">
        <f t="shared" si="1"/>
        <v>86400</v>
      </c>
      <c r="G21" s="16">
        <f t="shared" si="1"/>
        <v>9700</v>
      </c>
      <c r="H21" s="126"/>
      <c r="I21" s="133"/>
    </row>
    <row r="22" spans="1:9" ht="15.75" outlineLevel="1">
      <c r="A22" s="135"/>
      <c r="B22" s="138"/>
      <c r="C22" s="27">
        <v>2017</v>
      </c>
      <c r="D22" s="16">
        <f>D28+D37+D43+D51</f>
        <v>100</v>
      </c>
      <c r="E22" s="16"/>
      <c r="F22" s="16">
        <f t="shared" si="1"/>
        <v>0</v>
      </c>
      <c r="G22" s="16">
        <f t="shared" si="1"/>
        <v>100</v>
      </c>
      <c r="H22" s="126"/>
      <c r="I22" s="133"/>
    </row>
    <row r="23" spans="1:9" ht="15.75">
      <c r="A23" s="122" t="s">
        <v>31</v>
      </c>
      <c r="B23" s="134" t="s">
        <v>138</v>
      </c>
      <c r="C23" s="3" t="s">
        <v>29</v>
      </c>
      <c r="D23" s="16">
        <f>D24+D25+D26+D27+D28</f>
        <v>43796.71</v>
      </c>
      <c r="E23" s="16"/>
      <c r="F23" s="16">
        <v>30657</v>
      </c>
      <c r="G23" s="16">
        <v>13139</v>
      </c>
      <c r="H23" s="126" t="s">
        <v>136</v>
      </c>
      <c r="I23" s="133" t="s">
        <v>139</v>
      </c>
    </row>
    <row r="24" spans="1:9" ht="15.75">
      <c r="A24" s="122"/>
      <c r="B24" s="134"/>
      <c r="C24" s="3">
        <v>2013</v>
      </c>
      <c r="D24" s="16">
        <f>D29+D30</f>
        <v>7796.71</v>
      </c>
      <c r="E24" s="13"/>
      <c r="F24" s="13">
        <v>6064.8</v>
      </c>
      <c r="G24" s="13">
        <v>1731.9</v>
      </c>
      <c r="H24" s="126"/>
      <c r="I24" s="133"/>
    </row>
    <row r="25" spans="1:9" ht="15.75">
      <c r="A25" s="122"/>
      <c r="B25" s="134"/>
      <c r="C25" s="3">
        <v>2014</v>
      </c>
      <c r="D25" s="16">
        <v>0</v>
      </c>
      <c r="E25" s="13"/>
      <c r="F25" s="13"/>
      <c r="G25" s="13"/>
      <c r="H25" s="126"/>
      <c r="I25" s="133"/>
    </row>
    <row r="26" spans="1:9" ht="15.75" outlineLevel="1">
      <c r="A26" s="122"/>
      <c r="B26" s="134"/>
      <c r="C26" s="3">
        <v>2015</v>
      </c>
      <c r="D26" s="16">
        <f>E26+F26+G26</f>
        <v>36000</v>
      </c>
      <c r="E26" s="13"/>
      <c r="F26" s="13">
        <f>F31</f>
        <v>25200</v>
      </c>
      <c r="G26" s="13">
        <f>G31</f>
        <v>10800</v>
      </c>
      <c r="H26" s="126"/>
      <c r="I26" s="133"/>
    </row>
    <row r="27" spans="1:9" ht="15.75" outlineLevel="1">
      <c r="A27" s="122"/>
      <c r="B27" s="134"/>
      <c r="C27" s="3">
        <v>2016</v>
      </c>
      <c r="D27" s="16">
        <f>E27+F27+G27</f>
        <v>0</v>
      </c>
      <c r="E27" s="13"/>
      <c r="F27" s="13"/>
      <c r="G27" s="13"/>
      <c r="H27" s="126"/>
      <c r="I27" s="133"/>
    </row>
    <row r="28" spans="1:9" ht="15.75" outlineLevel="1">
      <c r="A28" s="122"/>
      <c r="B28" s="134"/>
      <c r="C28" s="3">
        <v>2017</v>
      </c>
      <c r="D28" s="16">
        <f>E28+F28+G28</f>
        <v>0</v>
      </c>
      <c r="E28" s="13"/>
      <c r="F28" s="13"/>
      <c r="G28" s="13"/>
      <c r="H28" s="126"/>
      <c r="I28" s="133"/>
    </row>
    <row r="29" spans="1:9" ht="60" customHeight="1">
      <c r="A29" s="20" t="s">
        <v>140</v>
      </c>
      <c r="B29" s="28" t="s">
        <v>165</v>
      </c>
      <c r="C29" s="3">
        <v>2013</v>
      </c>
      <c r="D29" s="16">
        <v>5368.8</v>
      </c>
      <c r="E29" s="13"/>
      <c r="F29" s="13">
        <v>3758.2</v>
      </c>
      <c r="G29" s="13">
        <v>1610.6</v>
      </c>
      <c r="H29" s="29"/>
      <c r="I29" s="3" t="s">
        <v>141</v>
      </c>
    </row>
    <row r="30" spans="1:9" ht="78.75">
      <c r="A30" s="20" t="s">
        <v>142</v>
      </c>
      <c r="B30" s="28" t="s">
        <v>352</v>
      </c>
      <c r="C30" s="3">
        <v>2013</v>
      </c>
      <c r="D30" s="16">
        <v>2427.91</v>
      </c>
      <c r="E30" s="13"/>
      <c r="F30" s="13">
        <v>2306.6</v>
      </c>
      <c r="G30" s="13">
        <v>121.3</v>
      </c>
      <c r="H30" s="29"/>
      <c r="I30" s="3" t="s">
        <v>143</v>
      </c>
    </row>
    <row r="31" spans="1:9" ht="47.25">
      <c r="A31" s="20" t="s">
        <v>144</v>
      </c>
      <c r="B31" s="28" t="s">
        <v>145</v>
      </c>
      <c r="C31" s="3">
        <v>2015</v>
      </c>
      <c r="D31" s="16">
        <v>36000</v>
      </c>
      <c r="E31" s="13"/>
      <c r="F31" s="13">
        <v>25200</v>
      </c>
      <c r="G31" s="13">
        <v>10800</v>
      </c>
      <c r="H31" s="29"/>
      <c r="I31" s="3" t="s">
        <v>146</v>
      </c>
    </row>
    <row r="32" spans="1:9" ht="15.75">
      <c r="A32" s="122" t="s">
        <v>32</v>
      </c>
      <c r="B32" s="134" t="s">
        <v>378</v>
      </c>
      <c r="C32" s="3" t="s">
        <v>29</v>
      </c>
      <c r="D32" s="16">
        <f>D33+D34+D35+D36+D37</f>
        <v>44000</v>
      </c>
      <c r="E32" s="16"/>
      <c r="F32" s="13">
        <v>34600</v>
      </c>
      <c r="G32" s="13">
        <v>14900</v>
      </c>
      <c r="H32" s="126" t="s">
        <v>136</v>
      </c>
      <c r="I32" s="133" t="s">
        <v>147</v>
      </c>
    </row>
    <row r="33" spans="1:9" ht="15.75">
      <c r="A33" s="122"/>
      <c r="B33" s="134"/>
      <c r="C33" s="3">
        <v>2013</v>
      </c>
      <c r="D33" s="16">
        <v>0</v>
      </c>
      <c r="E33" s="13"/>
      <c r="F33" s="13"/>
      <c r="G33" s="13"/>
      <c r="H33" s="126"/>
      <c r="I33" s="133"/>
    </row>
    <row r="34" spans="1:9" ht="15.75">
      <c r="A34" s="122"/>
      <c r="B34" s="134"/>
      <c r="C34" s="3">
        <v>2014</v>
      </c>
      <c r="D34" s="16">
        <f>E34+F34+G34</f>
        <v>44000</v>
      </c>
      <c r="E34" s="13"/>
      <c r="F34" s="13">
        <v>41800</v>
      </c>
      <c r="G34" s="13">
        <v>2200</v>
      </c>
      <c r="H34" s="126"/>
      <c r="I34" s="133"/>
    </row>
    <row r="35" spans="1:9" ht="15.75" outlineLevel="1">
      <c r="A35" s="122"/>
      <c r="B35" s="134"/>
      <c r="C35" s="3">
        <v>2015</v>
      </c>
      <c r="D35" s="16">
        <f>E35+F35+G35</f>
        <v>0</v>
      </c>
      <c r="E35" s="13"/>
      <c r="F35" s="13"/>
      <c r="G35" s="13"/>
      <c r="H35" s="126"/>
      <c r="I35" s="133"/>
    </row>
    <row r="36" spans="1:9" ht="15.75" outlineLevel="1">
      <c r="A36" s="122"/>
      <c r="B36" s="134"/>
      <c r="C36" s="3">
        <v>2016</v>
      </c>
      <c r="D36" s="16">
        <v>0</v>
      </c>
      <c r="E36" s="13"/>
      <c r="F36" s="13"/>
      <c r="G36" s="13"/>
      <c r="H36" s="126"/>
      <c r="I36" s="133"/>
    </row>
    <row r="37" spans="1:9" ht="15.75" outlineLevel="1">
      <c r="A37" s="122"/>
      <c r="B37" s="134"/>
      <c r="C37" s="3">
        <v>2017</v>
      </c>
      <c r="D37" s="16">
        <f>E37+F37+G37</f>
        <v>0</v>
      </c>
      <c r="E37" s="13"/>
      <c r="F37" s="13"/>
      <c r="G37" s="13"/>
      <c r="H37" s="126"/>
      <c r="I37" s="133"/>
    </row>
    <row r="38" spans="1:9" ht="15.75" outlineLevel="1" collapsed="1">
      <c r="A38" s="122" t="s">
        <v>15</v>
      </c>
      <c r="B38" s="134" t="s">
        <v>148</v>
      </c>
      <c r="C38" s="3" t="s">
        <v>29</v>
      </c>
      <c r="D38" s="16">
        <f>D39+D40+D41+D42+D43</f>
        <v>176000</v>
      </c>
      <c r="E38" s="16"/>
      <c r="F38" s="16">
        <f>F39+F40+F41+F42+F43</f>
        <v>158400</v>
      </c>
      <c r="G38" s="16">
        <f>G39+G40+G41+G42+G43</f>
        <v>17600</v>
      </c>
      <c r="H38" s="126" t="s">
        <v>136</v>
      </c>
      <c r="I38" s="133" t="s">
        <v>167</v>
      </c>
    </row>
    <row r="39" spans="1:9" ht="15.75" outlineLevel="1">
      <c r="A39" s="122"/>
      <c r="B39" s="134"/>
      <c r="C39" s="3">
        <v>2013</v>
      </c>
      <c r="D39" s="16">
        <v>0</v>
      </c>
      <c r="E39" s="13"/>
      <c r="F39" s="13"/>
      <c r="G39" s="13"/>
      <c r="H39" s="126"/>
      <c r="I39" s="133"/>
    </row>
    <row r="40" spans="1:9" ht="15.75" outlineLevel="1">
      <c r="A40" s="122"/>
      <c r="B40" s="134"/>
      <c r="C40" s="3">
        <v>2014</v>
      </c>
      <c r="D40" s="16">
        <f>E40+F40+G40</f>
        <v>0</v>
      </c>
      <c r="E40" s="13"/>
      <c r="F40" s="13"/>
      <c r="G40" s="13"/>
      <c r="H40" s="126"/>
      <c r="I40" s="133"/>
    </row>
    <row r="41" spans="1:9" ht="15.75" outlineLevel="1">
      <c r="A41" s="122"/>
      <c r="B41" s="134"/>
      <c r="C41" s="3">
        <v>2015</v>
      </c>
      <c r="D41" s="16">
        <f>E41+F41+G41</f>
        <v>80000</v>
      </c>
      <c r="E41" s="13"/>
      <c r="F41" s="13">
        <f>F44</f>
        <v>72000</v>
      </c>
      <c r="G41" s="13">
        <f>G44</f>
        <v>8000</v>
      </c>
      <c r="H41" s="126"/>
      <c r="I41" s="133"/>
    </row>
    <row r="42" spans="1:9" ht="15.75" outlineLevel="1">
      <c r="A42" s="122"/>
      <c r="B42" s="134"/>
      <c r="C42" s="3">
        <v>2016</v>
      </c>
      <c r="D42" s="16">
        <f>E42+F42+G42</f>
        <v>96000</v>
      </c>
      <c r="E42" s="13"/>
      <c r="F42" s="13">
        <f>F45</f>
        <v>86400</v>
      </c>
      <c r="G42" s="13">
        <f>G45</f>
        <v>9600</v>
      </c>
      <c r="H42" s="126"/>
      <c r="I42" s="133"/>
    </row>
    <row r="43" spans="1:9" ht="15.75" outlineLevel="1">
      <c r="A43" s="122"/>
      <c r="B43" s="134"/>
      <c r="C43" s="3">
        <v>2017</v>
      </c>
      <c r="D43" s="16">
        <f>E43+F43+G43</f>
        <v>0</v>
      </c>
      <c r="E43" s="13"/>
      <c r="F43" s="13"/>
      <c r="G43" s="13"/>
      <c r="H43" s="126"/>
      <c r="I43" s="133"/>
    </row>
    <row r="44" spans="1:9" ht="47.25" outlineLevel="1">
      <c r="A44" s="20" t="s">
        <v>304</v>
      </c>
      <c r="B44" s="28" t="s">
        <v>149</v>
      </c>
      <c r="C44" s="3">
        <v>2015</v>
      </c>
      <c r="D44" s="16">
        <v>80000</v>
      </c>
      <c r="E44" s="13"/>
      <c r="F44" s="13">
        <v>72000</v>
      </c>
      <c r="G44" s="13">
        <v>8000</v>
      </c>
      <c r="H44" s="126" t="s">
        <v>136</v>
      </c>
      <c r="I44" s="3" t="s">
        <v>150</v>
      </c>
    </row>
    <row r="45" spans="1:9" ht="47.25" outlineLevel="1">
      <c r="A45" s="20" t="s">
        <v>305</v>
      </c>
      <c r="B45" s="28" t="s">
        <v>151</v>
      </c>
      <c r="C45" s="3">
        <v>2016</v>
      </c>
      <c r="D45" s="16">
        <v>96000</v>
      </c>
      <c r="E45" s="13"/>
      <c r="F45" s="13">
        <v>86400</v>
      </c>
      <c r="G45" s="13">
        <v>9600</v>
      </c>
      <c r="H45" s="126"/>
      <c r="I45" s="3" t="s">
        <v>152</v>
      </c>
    </row>
    <row r="46" spans="1:9" ht="35.25" customHeight="1">
      <c r="A46" s="20" t="s">
        <v>16</v>
      </c>
      <c r="B46" s="28" t="s">
        <v>153</v>
      </c>
      <c r="C46" s="27" t="s">
        <v>29</v>
      </c>
      <c r="D46" s="16">
        <v>485.4</v>
      </c>
      <c r="E46" s="13"/>
      <c r="F46" s="13"/>
      <c r="G46" s="13">
        <v>485.4</v>
      </c>
      <c r="H46" s="126"/>
      <c r="I46" s="3" t="s">
        <v>154</v>
      </c>
    </row>
    <row r="47" spans="1:9" ht="24.75" customHeight="1">
      <c r="A47" s="141" t="s">
        <v>155</v>
      </c>
      <c r="B47" s="123" t="s">
        <v>156</v>
      </c>
      <c r="C47" s="27">
        <v>2013</v>
      </c>
      <c r="D47" s="16">
        <v>85.4</v>
      </c>
      <c r="E47" s="13"/>
      <c r="F47" s="13"/>
      <c r="G47" s="13">
        <v>85.4</v>
      </c>
      <c r="H47" s="126"/>
      <c r="I47" s="3" t="s">
        <v>157</v>
      </c>
    </row>
    <row r="48" spans="1:9" ht="24.75" customHeight="1">
      <c r="A48" s="142"/>
      <c r="B48" s="124"/>
      <c r="C48" s="27">
        <v>2014</v>
      </c>
      <c r="D48" s="16">
        <v>100</v>
      </c>
      <c r="E48" s="13"/>
      <c r="F48" s="13"/>
      <c r="G48" s="13">
        <v>100</v>
      </c>
      <c r="H48" s="126"/>
      <c r="I48" s="3" t="s">
        <v>157</v>
      </c>
    </row>
    <row r="49" spans="1:9" ht="31.5" outlineLevel="1">
      <c r="A49" s="142"/>
      <c r="B49" s="124"/>
      <c r="C49" s="27">
        <v>2015</v>
      </c>
      <c r="D49" s="16">
        <v>100</v>
      </c>
      <c r="E49" s="13"/>
      <c r="F49" s="13"/>
      <c r="G49" s="13">
        <v>100</v>
      </c>
      <c r="H49" s="126"/>
      <c r="I49" s="3" t="s">
        <v>157</v>
      </c>
    </row>
    <row r="50" spans="1:9" ht="16.5" customHeight="1" outlineLevel="1">
      <c r="A50" s="142"/>
      <c r="B50" s="124"/>
      <c r="C50" s="27">
        <v>2016</v>
      </c>
      <c r="D50" s="16">
        <v>100</v>
      </c>
      <c r="E50" s="13"/>
      <c r="F50" s="13"/>
      <c r="G50" s="13">
        <v>100</v>
      </c>
      <c r="H50" s="145"/>
      <c r="I50" s="3" t="s">
        <v>157</v>
      </c>
    </row>
    <row r="51" spans="1:9" ht="15.75" customHeight="1" outlineLevel="1">
      <c r="A51" s="142"/>
      <c r="B51" s="124"/>
      <c r="C51" s="148">
        <v>2017</v>
      </c>
      <c r="D51" s="150">
        <v>100</v>
      </c>
      <c r="E51" s="139"/>
      <c r="F51" s="139"/>
      <c r="G51" s="139">
        <v>100</v>
      </c>
      <c r="H51" s="146"/>
      <c r="I51" s="127" t="s">
        <v>157</v>
      </c>
    </row>
    <row r="52" spans="1:9" ht="19.5" customHeight="1" outlineLevel="1">
      <c r="A52" s="143"/>
      <c r="B52" s="125"/>
      <c r="C52" s="149"/>
      <c r="D52" s="151"/>
      <c r="E52" s="140"/>
      <c r="F52" s="140"/>
      <c r="G52" s="140"/>
      <c r="H52" s="147"/>
      <c r="I52" s="144"/>
    </row>
    <row r="53" spans="1:9" ht="40.5" customHeight="1">
      <c r="A53" s="135" t="s">
        <v>17</v>
      </c>
      <c r="B53" s="136" t="s">
        <v>48</v>
      </c>
      <c r="C53" s="27" t="s">
        <v>29</v>
      </c>
      <c r="D53" s="16">
        <f>D54+D55+D56+D57+D58</f>
        <v>9500</v>
      </c>
      <c r="E53" s="16"/>
      <c r="F53" s="16"/>
      <c r="G53" s="16">
        <f>G54+G55+G56+G57+G58</f>
        <v>9500</v>
      </c>
      <c r="H53" s="96"/>
      <c r="I53" s="96"/>
    </row>
    <row r="54" spans="1:9" ht="15.75">
      <c r="A54" s="135"/>
      <c r="B54" s="137"/>
      <c r="C54" s="27">
        <v>2013</v>
      </c>
      <c r="D54" s="16">
        <f>D60</f>
        <v>700</v>
      </c>
      <c r="E54" s="16"/>
      <c r="F54" s="16"/>
      <c r="G54" s="16">
        <f>G60</f>
        <v>700</v>
      </c>
      <c r="H54" s="96"/>
      <c r="I54" s="96"/>
    </row>
    <row r="55" spans="1:9" ht="15.75">
      <c r="A55" s="135"/>
      <c r="B55" s="137"/>
      <c r="C55" s="27">
        <v>2014</v>
      </c>
      <c r="D55" s="16">
        <f>D61</f>
        <v>2200</v>
      </c>
      <c r="E55" s="16"/>
      <c r="F55" s="16"/>
      <c r="G55" s="16">
        <f>G61</f>
        <v>2200</v>
      </c>
      <c r="H55" s="96"/>
      <c r="I55" s="96"/>
    </row>
    <row r="56" spans="1:9" ht="15.75" outlineLevel="1">
      <c r="A56" s="135"/>
      <c r="B56" s="137"/>
      <c r="C56" s="27">
        <v>2015</v>
      </c>
      <c r="D56" s="16">
        <f>D62</f>
        <v>2000</v>
      </c>
      <c r="E56" s="16"/>
      <c r="F56" s="16"/>
      <c r="G56" s="16">
        <f>G62</f>
        <v>2000</v>
      </c>
      <c r="H56" s="96"/>
      <c r="I56" s="96"/>
    </row>
    <row r="57" spans="1:9" ht="15.75" outlineLevel="1">
      <c r="A57" s="135"/>
      <c r="B57" s="137"/>
      <c r="C57" s="27">
        <v>2016</v>
      </c>
      <c r="D57" s="16">
        <f>D63</f>
        <v>4600</v>
      </c>
      <c r="E57" s="16"/>
      <c r="F57" s="16"/>
      <c r="G57" s="16">
        <f>G63</f>
        <v>4600</v>
      </c>
      <c r="H57" s="96"/>
      <c r="I57" s="96"/>
    </row>
    <row r="58" spans="1:9" ht="15.75" outlineLevel="1">
      <c r="A58" s="135"/>
      <c r="B58" s="138"/>
      <c r="C58" s="27">
        <v>2017</v>
      </c>
      <c r="D58" s="16">
        <f>D64</f>
        <v>0</v>
      </c>
      <c r="E58" s="16"/>
      <c r="F58" s="16"/>
      <c r="G58" s="16">
        <f>G64</f>
        <v>0</v>
      </c>
      <c r="H58" s="96"/>
      <c r="I58" s="96"/>
    </row>
    <row r="59" spans="1:9" ht="15.75">
      <c r="A59" s="122" t="s">
        <v>297</v>
      </c>
      <c r="B59" s="134" t="s">
        <v>158</v>
      </c>
      <c r="C59" s="3" t="s">
        <v>29</v>
      </c>
      <c r="D59" s="16">
        <f>D60+D61+D62+D63+D64</f>
        <v>9500</v>
      </c>
      <c r="E59" s="16"/>
      <c r="F59" s="16"/>
      <c r="G59" s="16">
        <f>G60+G61+G62+G63+G64</f>
        <v>9500</v>
      </c>
      <c r="H59" s="126" t="s">
        <v>136</v>
      </c>
      <c r="I59" s="133" t="s">
        <v>168</v>
      </c>
    </row>
    <row r="60" spans="1:9" ht="15.75">
      <c r="A60" s="122"/>
      <c r="B60" s="134"/>
      <c r="C60" s="3">
        <v>2013</v>
      </c>
      <c r="D60" s="16">
        <f>E60+F60+G60</f>
        <v>700</v>
      </c>
      <c r="E60" s="13"/>
      <c r="F60" s="13"/>
      <c r="G60" s="13">
        <f>G65+G66</f>
        <v>700</v>
      </c>
      <c r="H60" s="126"/>
      <c r="I60" s="133"/>
    </row>
    <row r="61" spans="1:9" ht="15.75">
      <c r="A61" s="122"/>
      <c r="B61" s="134"/>
      <c r="C61" s="3">
        <v>2014</v>
      </c>
      <c r="D61" s="16">
        <f>E61+F61+G61</f>
        <v>2200</v>
      </c>
      <c r="E61" s="13"/>
      <c r="F61" s="13"/>
      <c r="G61" s="13">
        <f>G72</f>
        <v>2200</v>
      </c>
      <c r="H61" s="126"/>
      <c r="I61" s="133"/>
    </row>
    <row r="62" spans="1:9" ht="17.25" customHeight="1" outlineLevel="1">
      <c r="A62" s="122"/>
      <c r="B62" s="134"/>
      <c r="C62" s="3">
        <v>2015</v>
      </c>
      <c r="D62" s="16">
        <f>E62+F62+G62</f>
        <v>2000</v>
      </c>
      <c r="E62" s="13"/>
      <c r="F62" s="13"/>
      <c r="G62" s="13">
        <f>G84</f>
        <v>2000</v>
      </c>
      <c r="H62" s="126"/>
      <c r="I62" s="133"/>
    </row>
    <row r="63" spans="1:9" ht="21" customHeight="1" outlineLevel="1">
      <c r="A63" s="122"/>
      <c r="B63" s="134"/>
      <c r="C63" s="3">
        <v>2016</v>
      </c>
      <c r="D63" s="16">
        <f>E63+F63+G63</f>
        <v>4600</v>
      </c>
      <c r="E63" s="13"/>
      <c r="F63" s="13"/>
      <c r="G63" s="13">
        <f>G78+G90</f>
        <v>4600</v>
      </c>
      <c r="H63" s="126"/>
      <c r="I63" s="133"/>
    </row>
    <row r="64" spans="1:9" ht="23.25" customHeight="1" outlineLevel="1">
      <c r="A64" s="122"/>
      <c r="B64" s="134"/>
      <c r="C64" s="3">
        <v>2017</v>
      </c>
      <c r="D64" s="16">
        <f>E64+F64+G64</f>
        <v>0</v>
      </c>
      <c r="E64" s="13"/>
      <c r="F64" s="13"/>
      <c r="G64" s="13">
        <v>0</v>
      </c>
      <c r="H64" s="126"/>
      <c r="I64" s="133"/>
    </row>
    <row r="65" spans="1:9" ht="62.25" customHeight="1">
      <c r="A65" s="20" t="s">
        <v>217</v>
      </c>
      <c r="B65" s="30" t="s">
        <v>160</v>
      </c>
      <c r="C65" s="3">
        <v>2013</v>
      </c>
      <c r="D65" s="82">
        <v>400</v>
      </c>
      <c r="E65" s="82"/>
      <c r="F65" s="82"/>
      <c r="G65" s="83">
        <v>400</v>
      </c>
      <c r="H65" s="29" t="s">
        <v>136</v>
      </c>
      <c r="I65" s="3" t="s">
        <v>141</v>
      </c>
    </row>
    <row r="66" spans="1:9" ht="15.75" customHeight="1">
      <c r="A66" s="122" t="s">
        <v>330</v>
      </c>
      <c r="B66" s="123" t="s">
        <v>161</v>
      </c>
      <c r="C66" s="127">
        <v>2013</v>
      </c>
      <c r="D66" s="130">
        <v>300</v>
      </c>
      <c r="E66" s="130"/>
      <c r="F66" s="130"/>
      <c r="G66" s="130">
        <v>300</v>
      </c>
      <c r="H66" s="126" t="s">
        <v>136</v>
      </c>
      <c r="I66" s="133" t="s">
        <v>143</v>
      </c>
    </row>
    <row r="67" spans="1:9" ht="15">
      <c r="A67" s="122"/>
      <c r="B67" s="124"/>
      <c r="C67" s="128"/>
      <c r="D67" s="131"/>
      <c r="E67" s="131"/>
      <c r="F67" s="131"/>
      <c r="G67" s="131"/>
      <c r="H67" s="126"/>
      <c r="I67" s="133"/>
    </row>
    <row r="68" spans="1:9" ht="15">
      <c r="A68" s="122"/>
      <c r="B68" s="124"/>
      <c r="C68" s="128"/>
      <c r="D68" s="131"/>
      <c r="E68" s="131"/>
      <c r="F68" s="131"/>
      <c r="G68" s="131"/>
      <c r="H68" s="126"/>
      <c r="I68" s="133"/>
    </row>
    <row r="69" spans="1:9" ht="15">
      <c r="A69" s="122"/>
      <c r="B69" s="124"/>
      <c r="C69" s="128"/>
      <c r="D69" s="131"/>
      <c r="E69" s="131"/>
      <c r="F69" s="131"/>
      <c r="G69" s="131"/>
      <c r="H69" s="126"/>
      <c r="I69" s="133"/>
    </row>
    <row r="70" spans="1:9" ht="6.75" customHeight="1">
      <c r="A70" s="122"/>
      <c r="B70" s="124"/>
      <c r="C70" s="128"/>
      <c r="D70" s="131"/>
      <c r="E70" s="131"/>
      <c r="F70" s="131"/>
      <c r="G70" s="131"/>
      <c r="H70" s="126"/>
      <c r="I70" s="133"/>
    </row>
    <row r="71" spans="1:9" ht="2.25" customHeight="1">
      <c r="A71" s="122"/>
      <c r="B71" s="125"/>
      <c r="C71" s="129"/>
      <c r="D71" s="132"/>
      <c r="E71" s="132"/>
      <c r="F71" s="132"/>
      <c r="G71" s="132"/>
      <c r="H71" s="126"/>
      <c r="I71" s="133"/>
    </row>
    <row r="72" spans="1:9" ht="15.75" customHeight="1">
      <c r="A72" s="122" t="s">
        <v>331</v>
      </c>
      <c r="B72" s="123" t="s">
        <v>379</v>
      </c>
      <c r="C72" s="127">
        <v>2014</v>
      </c>
      <c r="D72" s="130">
        <v>2200</v>
      </c>
      <c r="E72" s="130"/>
      <c r="F72" s="130"/>
      <c r="G72" s="130">
        <v>2200</v>
      </c>
      <c r="H72" s="126" t="s">
        <v>136</v>
      </c>
      <c r="I72" s="133" t="s">
        <v>147</v>
      </c>
    </row>
    <row r="73" spans="1:9" ht="15">
      <c r="A73" s="122"/>
      <c r="B73" s="124"/>
      <c r="C73" s="128"/>
      <c r="D73" s="131"/>
      <c r="E73" s="131"/>
      <c r="F73" s="131"/>
      <c r="G73" s="131"/>
      <c r="H73" s="126"/>
      <c r="I73" s="133"/>
    </row>
    <row r="74" spans="1:9" ht="15">
      <c r="A74" s="122"/>
      <c r="B74" s="124"/>
      <c r="C74" s="128"/>
      <c r="D74" s="131"/>
      <c r="E74" s="131"/>
      <c r="F74" s="131"/>
      <c r="G74" s="131"/>
      <c r="H74" s="126"/>
      <c r="I74" s="133"/>
    </row>
    <row r="75" spans="1:9" ht="15">
      <c r="A75" s="122"/>
      <c r="B75" s="124"/>
      <c r="C75" s="128"/>
      <c r="D75" s="131"/>
      <c r="E75" s="131"/>
      <c r="F75" s="131"/>
      <c r="G75" s="131"/>
      <c r="H75" s="126"/>
      <c r="I75" s="133"/>
    </row>
    <row r="76" spans="1:9" ht="15">
      <c r="A76" s="122"/>
      <c r="B76" s="124"/>
      <c r="C76" s="128"/>
      <c r="D76" s="131"/>
      <c r="E76" s="131"/>
      <c r="F76" s="131"/>
      <c r="G76" s="131"/>
      <c r="H76" s="126"/>
      <c r="I76" s="133"/>
    </row>
    <row r="77" spans="1:9" ht="2.25" customHeight="1">
      <c r="A77" s="122"/>
      <c r="B77" s="125"/>
      <c r="C77" s="129"/>
      <c r="D77" s="132"/>
      <c r="E77" s="132"/>
      <c r="F77" s="132"/>
      <c r="G77" s="132"/>
      <c r="H77" s="126"/>
      <c r="I77" s="133"/>
    </row>
    <row r="78" spans="1:9" ht="15" customHeight="1">
      <c r="A78" s="122" t="s">
        <v>332</v>
      </c>
      <c r="B78" s="123" t="s">
        <v>162</v>
      </c>
      <c r="C78" s="127">
        <v>2016</v>
      </c>
      <c r="D78" s="130">
        <v>2200</v>
      </c>
      <c r="E78" s="130"/>
      <c r="F78" s="130"/>
      <c r="G78" s="130">
        <v>2200</v>
      </c>
      <c r="H78" s="126" t="s">
        <v>136</v>
      </c>
      <c r="I78" s="133" t="s">
        <v>147</v>
      </c>
    </row>
    <row r="79" spans="1:9" ht="15" customHeight="1">
      <c r="A79" s="122"/>
      <c r="B79" s="124"/>
      <c r="C79" s="128"/>
      <c r="D79" s="131"/>
      <c r="E79" s="131"/>
      <c r="F79" s="131"/>
      <c r="G79" s="131"/>
      <c r="H79" s="126"/>
      <c r="I79" s="133"/>
    </row>
    <row r="80" spans="1:9" ht="15" customHeight="1">
      <c r="A80" s="122"/>
      <c r="B80" s="124"/>
      <c r="C80" s="128"/>
      <c r="D80" s="131"/>
      <c r="E80" s="131"/>
      <c r="F80" s="131"/>
      <c r="G80" s="131"/>
      <c r="H80" s="126"/>
      <c r="I80" s="133"/>
    </row>
    <row r="81" spans="1:9" ht="15" customHeight="1">
      <c r="A81" s="122"/>
      <c r="B81" s="124"/>
      <c r="C81" s="128"/>
      <c r="D81" s="131"/>
      <c r="E81" s="131"/>
      <c r="F81" s="131"/>
      <c r="G81" s="131"/>
      <c r="H81" s="126"/>
      <c r="I81" s="133"/>
    </row>
    <row r="82" spans="1:9" ht="6" customHeight="1">
      <c r="A82" s="122"/>
      <c r="B82" s="124"/>
      <c r="C82" s="128"/>
      <c r="D82" s="131"/>
      <c r="E82" s="131"/>
      <c r="F82" s="131"/>
      <c r="G82" s="131"/>
      <c r="H82" s="126"/>
      <c r="I82" s="133"/>
    </row>
    <row r="83" spans="1:9" ht="7.5" customHeight="1">
      <c r="A83" s="122"/>
      <c r="B83" s="125"/>
      <c r="C83" s="129"/>
      <c r="D83" s="132"/>
      <c r="E83" s="132"/>
      <c r="F83" s="132"/>
      <c r="G83" s="132"/>
      <c r="H83" s="126"/>
      <c r="I83" s="133"/>
    </row>
    <row r="84" spans="1:9" ht="15" customHeight="1" hidden="1" outlineLevel="1">
      <c r="A84" s="122" t="s">
        <v>333</v>
      </c>
      <c r="B84" s="134" t="s">
        <v>163</v>
      </c>
      <c r="C84" s="127">
        <v>2015</v>
      </c>
      <c r="D84" s="130">
        <v>2000</v>
      </c>
      <c r="E84" s="130"/>
      <c r="F84" s="130"/>
      <c r="G84" s="130">
        <v>2000</v>
      </c>
      <c r="H84" s="126" t="s">
        <v>136</v>
      </c>
      <c r="I84" s="133" t="s">
        <v>150</v>
      </c>
    </row>
    <row r="85" spans="1:9" ht="15" hidden="1" outlineLevel="1">
      <c r="A85" s="122"/>
      <c r="B85" s="134"/>
      <c r="C85" s="128"/>
      <c r="D85" s="131"/>
      <c r="E85" s="131"/>
      <c r="F85" s="131"/>
      <c r="G85" s="131"/>
      <c r="H85" s="126"/>
      <c r="I85" s="133"/>
    </row>
    <row r="86" spans="1:9" ht="15" hidden="1" outlineLevel="1">
      <c r="A86" s="122"/>
      <c r="B86" s="134"/>
      <c r="C86" s="128"/>
      <c r="D86" s="131"/>
      <c r="E86" s="131"/>
      <c r="F86" s="131"/>
      <c r="G86" s="131"/>
      <c r="H86" s="126"/>
      <c r="I86" s="133"/>
    </row>
    <row r="87" spans="1:9" ht="15" hidden="1" outlineLevel="1">
      <c r="A87" s="122"/>
      <c r="B87" s="134"/>
      <c r="C87" s="128"/>
      <c r="D87" s="131"/>
      <c r="E87" s="131"/>
      <c r="F87" s="131"/>
      <c r="G87" s="131"/>
      <c r="H87" s="126"/>
      <c r="I87" s="133"/>
    </row>
    <row r="88" spans="1:9" ht="15" hidden="1" outlineLevel="1">
      <c r="A88" s="122"/>
      <c r="B88" s="134"/>
      <c r="C88" s="128"/>
      <c r="D88" s="131"/>
      <c r="E88" s="131"/>
      <c r="F88" s="131"/>
      <c r="G88" s="131"/>
      <c r="H88" s="126"/>
      <c r="I88" s="133"/>
    </row>
    <row r="89" spans="1:9" ht="15" hidden="1" outlineLevel="1">
      <c r="A89" s="122"/>
      <c r="B89" s="134"/>
      <c r="C89" s="129"/>
      <c r="D89" s="132"/>
      <c r="E89" s="132"/>
      <c r="F89" s="132"/>
      <c r="G89" s="132"/>
      <c r="H89" s="126"/>
      <c r="I89" s="133"/>
    </row>
    <row r="90" spans="1:9" ht="15" customHeight="1" hidden="1" outlineLevel="1">
      <c r="A90" s="122" t="s">
        <v>334</v>
      </c>
      <c r="B90" s="134" t="s">
        <v>164</v>
      </c>
      <c r="C90" s="127">
        <v>2016</v>
      </c>
      <c r="D90" s="130">
        <v>2400</v>
      </c>
      <c r="E90" s="130"/>
      <c r="F90" s="130"/>
      <c r="G90" s="130">
        <v>2400</v>
      </c>
      <c r="H90" s="126" t="s">
        <v>136</v>
      </c>
      <c r="I90" s="133" t="s">
        <v>152</v>
      </c>
    </row>
    <row r="91" spans="1:9" ht="15" hidden="1" outlineLevel="1">
      <c r="A91" s="122"/>
      <c r="B91" s="134"/>
      <c r="C91" s="128"/>
      <c r="D91" s="131"/>
      <c r="E91" s="131"/>
      <c r="F91" s="131"/>
      <c r="G91" s="131"/>
      <c r="H91" s="126"/>
      <c r="I91" s="133"/>
    </row>
    <row r="92" spans="1:9" ht="15" hidden="1" outlineLevel="1">
      <c r="A92" s="122"/>
      <c r="B92" s="134"/>
      <c r="C92" s="128"/>
      <c r="D92" s="131"/>
      <c r="E92" s="131"/>
      <c r="F92" s="131"/>
      <c r="G92" s="131"/>
      <c r="H92" s="126"/>
      <c r="I92" s="133"/>
    </row>
    <row r="93" spans="1:9" ht="15" hidden="1" outlineLevel="1">
      <c r="A93" s="122"/>
      <c r="B93" s="134"/>
      <c r="C93" s="128"/>
      <c r="D93" s="131"/>
      <c r="E93" s="131"/>
      <c r="F93" s="131"/>
      <c r="G93" s="131"/>
      <c r="H93" s="126"/>
      <c r="I93" s="133"/>
    </row>
    <row r="94" spans="1:9" ht="15" hidden="1" outlineLevel="1">
      <c r="A94" s="122"/>
      <c r="B94" s="134"/>
      <c r="C94" s="128"/>
      <c r="D94" s="131"/>
      <c r="E94" s="131"/>
      <c r="F94" s="131"/>
      <c r="G94" s="131"/>
      <c r="H94" s="126"/>
      <c r="I94" s="133"/>
    </row>
    <row r="95" spans="1:9" ht="15" hidden="1" outlineLevel="1">
      <c r="A95" s="122"/>
      <c r="B95" s="134"/>
      <c r="C95" s="129"/>
      <c r="D95" s="132"/>
      <c r="E95" s="132"/>
      <c r="F95" s="132"/>
      <c r="G95" s="132"/>
      <c r="H95" s="126"/>
      <c r="I95" s="133"/>
    </row>
    <row r="96" spans="1:9" ht="15.75" collapsed="1">
      <c r="A96" s="21"/>
      <c r="B96" s="4"/>
      <c r="C96" s="5"/>
      <c r="D96" s="8"/>
      <c r="E96" s="17"/>
      <c r="F96" s="17"/>
      <c r="G96" s="17"/>
      <c r="H96" s="4"/>
      <c r="I96" s="4"/>
    </row>
    <row r="97" spans="1:9" ht="33.75" customHeight="1">
      <c r="A97" s="88" t="s">
        <v>355</v>
      </c>
      <c r="B97" s="88"/>
      <c r="C97" s="88"/>
      <c r="D97" s="72"/>
      <c r="E97" s="72"/>
      <c r="F97" s="72"/>
      <c r="G97" s="73"/>
      <c r="H97" s="73" t="s">
        <v>356</v>
      </c>
      <c r="I97" s="4"/>
    </row>
    <row r="98" spans="1:9" ht="15.75">
      <c r="A98" s="155"/>
      <c r="B98" s="155"/>
      <c r="C98" s="5"/>
      <c r="D98" s="8"/>
      <c r="E98" s="17"/>
      <c r="F98" s="17"/>
      <c r="G98" s="17"/>
      <c r="H98" s="4"/>
      <c r="I98" s="6"/>
    </row>
  </sheetData>
  <sheetProtection/>
  <mergeCells count="97">
    <mergeCell ref="A90:A95"/>
    <mergeCell ref="B90:B95"/>
    <mergeCell ref="C90:C95"/>
    <mergeCell ref="D90:D95"/>
    <mergeCell ref="E90:E95"/>
    <mergeCell ref="F90:F95"/>
    <mergeCell ref="G90:G95"/>
    <mergeCell ref="H90:H95"/>
    <mergeCell ref="E84:E89"/>
    <mergeCell ref="F84:F89"/>
    <mergeCell ref="G84:G89"/>
    <mergeCell ref="H84:H89"/>
    <mergeCell ref="I84:I89"/>
    <mergeCell ref="A98:B98"/>
    <mergeCell ref="A17:A22"/>
    <mergeCell ref="B17:B22"/>
    <mergeCell ref="H17:H22"/>
    <mergeCell ref="I17:I22"/>
    <mergeCell ref="A32:A37"/>
    <mergeCell ref="B32:B37"/>
    <mergeCell ref="H32:H37"/>
    <mergeCell ref="I32:I37"/>
    <mergeCell ref="A16:I16"/>
    <mergeCell ref="I90:I95"/>
    <mergeCell ref="A84:A89"/>
    <mergeCell ref="B84:B89"/>
    <mergeCell ref="C84:C89"/>
    <mergeCell ref="D84:D89"/>
    <mergeCell ref="A23:A28"/>
    <mergeCell ref="B23:B28"/>
    <mergeCell ref="H23:H28"/>
    <mergeCell ref="I23:I28"/>
    <mergeCell ref="A10:A15"/>
    <mergeCell ref="B10:B15"/>
    <mergeCell ref="H10:H15"/>
    <mergeCell ref="I59:I64"/>
    <mergeCell ref="A7:A8"/>
    <mergeCell ref="B7:B8"/>
    <mergeCell ref="C7:C8"/>
    <mergeCell ref="D7:G7"/>
    <mergeCell ref="H7:H8"/>
    <mergeCell ref="I10:I15"/>
    <mergeCell ref="A2:I2"/>
    <mergeCell ref="A3:I3"/>
    <mergeCell ref="A4:I4"/>
    <mergeCell ref="A5:I5"/>
    <mergeCell ref="A6:I6"/>
    <mergeCell ref="I7:I8"/>
    <mergeCell ref="I72:I77"/>
    <mergeCell ref="I78:I83"/>
    <mergeCell ref="A59:A64"/>
    <mergeCell ref="B59:B64"/>
    <mergeCell ref="H72:H77"/>
    <mergeCell ref="H53:H58"/>
    <mergeCell ref="I53:I58"/>
    <mergeCell ref="F78:F83"/>
    <mergeCell ref="G78:G83"/>
    <mergeCell ref="H59:H64"/>
    <mergeCell ref="I38:I43"/>
    <mergeCell ref="A47:A52"/>
    <mergeCell ref="B47:B52"/>
    <mergeCell ref="F51:F52"/>
    <mergeCell ref="G51:G52"/>
    <mergeCell ref="I51:I52"/>
    <mergeCell ref="H44:H49"/>
    <mergeCell ref="H50:H52"/>
    <mergeCell ref="C51:C52"/>
    <mergeCell ref="D51:D52"/>
    <mergeCell ref="F66:F71"/>
    <mergeCell ref="G66:G71"/>
    <mergeCell ref="H66:H71"/>
    <mergeCell ref="A38:A43"/>
    <mergeCell ref="B38:B43"/>
    <mergeCell ref="H38:H43"/>
    <mergeCell ref="A53:A58"/>
    <mergeCell ref="B53:B58"/>
    <mergeCell ref="E51:E52"/>
    <mergeCell ref="I66:I71"/>
    <mergeCell ref="D78:D83"/>
    <mergeCell ref="E78:E83"/>
    <mergeCell ref="A66:A71"/>
    <mergeCell ref="B66:B71"/>
    <mergeCell ref="A72:A77"/>
    <mergeCell ref="B72:B77"/>
    <mergeCell ref="C66:C71"/>
    <mergeCell ref="D66:D71"/>
    <mergeCell ref="E66:E71"/>
    <mergeCell ref="A97:C97"/>
    <mergeCell ref="A78:A83"/>
    <mergeCell ref="B78:B83"/>
    <mergeCell ref="H78:H83"/>
    <mergeCell ref="C72:C77"/>
    <mergeCell ref="D72:D77"/>
    <mergeCell ref="E72:E77"/>
    <mergeCell ref="F72:F77"/>
    <mergeCell ref="G72:G77"/>
    <mergeCell ref="C78:C83"/>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0"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I385"/>
  <sheetViews>
    <sheetView zoomScale="90" zoomScaleNormal="90" zoomScalePageLayoutView="0" workbookViewId="0" topLeftCell="A1">
      <selection activeCell="I1" sqref="I1"/>
    </sheetView>
  </sheetViews>
  <sheetFormatPr defaultColWidth="9.140625" defaultRowHeight="15" outlineLevelRow="1"/>
  <cols>
    <col min="1" max="1" width="8.421875" style="22" customWidth="1"/>
    <col min="2" max="2" width="37.00390625" style="0" customWidth="1"/>
    <col min="3" max="3" width="12.003906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360</v>
      </c>
      <c r="C10" s="11" t="s">
        <v>30</v>
      </c>
      <c r="D10" s="15">
        <f>E10+F10+G10</f>
        <v>308162</v>
      </c>
      <c r="E10" s="15">
        <f>E11+E12+E13+E14+E15</f>
        <v>76310.6</v>
      </c>
      <c r="F10" s="15">
        <f>F11+F12+F13+F14+F15</f>
        <v>189567.1</v>
      </c>
      <c r="G10" s="15">
        <f>G11+G12+G13+G14+G15</f>
        <v>42284.3</v>
      </c>
      <c r="H10" s="96"/>
      <c r="I10" s="96"/>
    </row>
    <row r="11" spans="1:9" ht="15.75">
      <c r="A11" s="91"/>
      <c r="B11" s="94"/>
      <c r="C11" s="46">
        <v>2013</v>
      </c>
      <c r="D11" s="16">
        <f>D18+D78+D126+D342+D354+D366</f>
        <v>62591.100000000006</v>
      </c>
      <c r="E11" s="16">
        <f aca="true" t="shared" si="0" ref="E11:F15">E18+E78+E126+E342+E354+E366</f>
        <v>20200.6</v>
      </c>
      <c r="F11" s="16">
        <f t="shared" si="0"/>
        <v>34970.8</v>
      </c>
      <c r="G11" s="16">
        <f>G18+G78+G126+G342+G354+G366</f>
        <v>7419.700000000001</v>
      </c>
      <c r="H11" s="96"/>
      <c r="I11" s="96"/>
    </row>
    <row r="12" spans="1:9" ht="15.75">
      <c r="A12" s="91"/>
      <c r="B12" s="94"/>
      <c r="C12" s="46">
        <v>2014</v>
      </c>
      <c r="D12" s="16">
        <f>D19+D79+D127+D343+D355+D367</f>
        <v>43788.90000000001</v>
      </c>
      <c r="E12" s="16">
        <f t="shared" si="0"/>
        <v>11525</v>
      </c>
      <c r="F12" s="16">
        <f>F19+F79+F127+F343+F355+F367</f>
        <v>24996.3</v>
      </c>
      <c r="G12" s="16">
        <f>G19+G79+G127+G343+G355+G367</f>
        <v>7267.6</v>
      </c>
      <c r="H12" s="96"/>
      <c r="I12" s="96"/>
    </row>
    <row r="13" spans="1:9" ht="15.75" outlineLevel="1">
      <c r="A13" s="91"/>
      <c r="B13" s="94"/>
      <c r="C13" s="46">
        <v>2015</v>
      </c>
      <c r="D13" s="16">
        <f>D20+D80+D128+D344+D356+D368</f>
        <v>88105</v>
      </c>
      <c r="E13" s="16">
        <f t="shared" si="0"/>
        <v>17070</v>
      </c>
      <c r="F13" s="16">
        <f>F20+F80+F128+F344+F356+F368</f>
        <v>57390</v>
      </c>
      <c r="G13" s="16">
        <f>G20+G80+G128+G344+G356+G368</f>
        <v>13645</v>
      </c>
      <c r="H13" s="96"/>
      <c r="I13" s="96"/>
    </row>
    <row r="14" spans="1:9" ht="15.75" outlineLevel="1">
      <c r="A14" s="91"/>
      <c r="B14" s="94"/>
      <c r="C14" s="46">
        <v>2016</v>
      </c>
      <c r="D14" s="16">
        <f>D21+D81+D129+D345+D357+D369</f>
        <v>66317</v>
      </c>
      <c r="E14" s="16">
        <f t="shared" si="0"/>
        <v>17035</v>
      </c>
      <c r="F14" s="16">
        <f>F21+F81+F129+F345+F357+F369</f>
        <v>39050</v>
      </c>
      <c r="G14" s="16">
        <f>G21+G81+G129+G345+G357+G369</f>
        <v>10232</v>
      </c>
      <c r="H14" s="96"/>
      <c r="I14" s="96"/>
    </row>
    <row r="15" spans="1:9" ht="15.75" outlineLevel="1">
      <c r="A15" s="92"/>
      <c r="B15" s="95"/>
      <c r="C15" s="46">
        <v>2017</v>
      </c>
      <c r="D15" s="16">
        <f>D22+D82+D130+D346+D358+D370</f>
        <v>47360</v>
      </c>
      <c r="E15" s="16">
        <f t="shared" si="0"/>
        <v>10480</v>
      </c>
      <c r="F15" s="16">
        <f>F22+F82+F130+F346+F358+F370</f>
        <v>33160</v>
      </c>
      <c r="G15" s="16">
        <f>G22+G82+G130+G346+G358+G370</f>
        <v>3720</v>
      </c>
      <c r="H15" s="96"/>
      <c r="I15" s="96"/>
    </row>
    <row r="16" spans="1:9" ht="24" customHeight="1">
      <c r="A16" s="152" t="s">
        <v>46</v>
      </c>
      <c r="B16" s="153"/>
      <c r="C16" s="153"/>
      <c r="D16" s="153"/>
      <c r="E16" s="153"/>
      <c r="F16" s="153"/>
      <c r="G16" s="153"/>
      <c r="H16" s="153"/>
      <c r="I16" s="154"/>
    </row>
    <row r="17" spans="1:9" ht="21.75" customHeight="1">
      <c r="A17" s="159" t="s">
        <v>13</v>
      </c>
      <c r="B17" s="136" t="s">
        <v>205</v>
      </c>
      <c r="C17" s="11" t="s">
        <v>29</v>
      </c>
      <c r="D17" s="15">
        <f>D18+D19+D20+D21+D22</f>
        <v>70019.8</v>
      </c>
      <c r="E17" s="15">
        <f>E18+E19+E20+E21+E22</f>
        <v>23339.2</v>
      </c>
      <c r="F17" s="15">
        <f>F18+F19+F20+F21+F22</f>
        <v>31875.6</v>
      </c>
      <c r="G17" s="15">
        <f>G18+G19+G20+G21+G22</f>
        <v>14805</v>
      </c>
      <c r="H17" s="96"/>
      <c r="I17" s="96"/>
    </row>
    <row r="18" spans="1:9" ht="19.5" customHeight="1">
      <c r="A18" s="159"/>
      <c r="B18" s="137"/>
      <c r="C18" s="46">
        <v>2013</v>
      </c>
      <c r="D18" s="16">
        <f>E18+F18+G18</f>
        <v>6644.2</v>
      </c>
      <c r="E18" s="16">
        <f aca="true" t="shared" si="1" ref="E18:G22">E24+E36+E48+E66</f>
        <v>4739.2</v>
      </c>
      <c r="F18" s="16">
        <f t="shared" si="1"/>
        <v>0</v>
      </c>
      <c r="G18" s="16">
        <f t="shared" si="1"/>
        <v>1905</v>
      </c>
      <c r="H18" s="96"/>
      <c r="I18" s="96"/>
    </row>
    <row r="19" spans="1:9" ht="15.75">
      <c r="A19" s="159"/>
      <c r="B19" s="137"/>
      <c r="C19" s="46">
        <v>2014</v>
      </c>
      <c r="D19" s="16">
        <f>E19+F19+G19</f>
        <v>4375.6</v>
      </c>
      <c r="E19" s="16">
        <f t="shared" si="1"/>
        <v>0</v>
      </c>
      <c r="F19" s="16">
        <f t="shared" si="1"/>
        <v>4375.6</v>
      </c>
      <c r="G19" s="16">
        <f t="shared" si="1"/>
        <v>0</v>
      </c>
      <c r="H19" s="96"/>
      <c r="I19" s="96"/>
    </row>
    <row r="20" spans="1:9" ht="15.75" customHeight="1" outlineLevel="1">
      <c r="A20" s="159"/>
      <c r="B20" s="137"/>
      <c r="C20" s="46">
        <v>2015</v>
      </c>
      <c r="D20" s="16">
        <f>E20+F20+G20</f>
        <v>36500</v>
      </c>
      <c r="E20" s="16">
        <f t="shared" si="1"/>
        <v>6100</v>
      </c>
      <c r="F20" s="16">
        <f t="shared" si="1"/>
        <v>23000</v>
      </c>
      <c r="G20" s="16">
        <f t="shared" si="1"/>
        <v>7400</v>
      </c>
      <c r="H20" s="96"/>
      <c r="I20" s="96"/>
    </row>
    <row r="21" spans="1:9" ht="15.75" outlineLevel="1">
      <c r="A21" s="159"/>
      <c r="B21" s="137"/>
      <c r="C21" s="46">
        <v>2016</v>
      </c>
      <c r="D21" s="16">
        <f>E21+F21+G21</f>
        <v>17500</v>
      </c>
      <c r="E21" s="16">
        <f t="shared" si="1"/>
        <v>7500</v>
      </c>
      <c r="F21" s="16">
        <f t="shared" si="1"/>
        <v>4500</v>
      </c>
      <c r="G21" s="16">
        <f t="shared" si="1"/>
        <v>5500</v>
      </c>
      <c r="H21" s="96"/>
      <c r="I21" s="96"/>
    </row>
    <row r="22" spans="1:9" ht="15.75" outlineLevel="1">
      <c r="A22" s="159"/>
      <c r="B22" s="138"/>
      <c r="C22" s="46">
        <v>2017</v>
      </c>
      <c r="D22" s="16">
        <f>E22+F22+G22</f>
        <v>5000</v>
      </c>
      <c r="E22" s="16">
        <f t="shared" si="1"/>
        <v>5000</v>
      </c>
      <c r="F22" s="16">
        <f t="shared" si="1"/>
        <v>0</v>
      </c>
      <c r="G22" s="16">
        <f t="shared" si="1"/>
        <v>0</v>
      </c>
      <c r="H22" s="96"/>
      <c r="I22" s="96"/>
    </row>
    <row r="23" spans="1:9" ht="49.5" customHeight="1">
      <c r="A23" s="160" t="s">
        <v>31</v>
      </c>
      <c r="B23" s="165" t="s">
        <v>206</v>
      </c>
      <c r="C23" s="3" t="s">
        <v>29</v>
      </c>
      <c r="D23" s="16">
        <f>D24+D25+D26+D27+D28</f>
        <v>295.3</v>
      </c>
      <c r="E23" s="16">
        <f>E24+E25+E26+E27+E28</f>
        <v>295.3</v>
      </c>
      <c r="F23" s="16">
        <f>F24+F25+F26+F27+F28</f>
        <v>0</v>
      </c>
      <c r="G23" s="16">
        <f>G24+G25+G26+G27+G28</f>
        <v>0</v>
      </c>
      <c r="H23" s="126" t="s">
        <v>207</v>
      </c>
      <c r="I23" s="126"/>
    </row>
    <row r="24" spans="1:9" ht="15.75" customHeight="1">
      <c r="A24" s="160"/>
      <c r="B24" s="165"/>
      <c r="C24" s="3">
        <v>2013</v>
      </c>
      <c r="D24" s="16">
        <f>E24+F24+G24</f>
        <v>295.3</v>
      </c>
      <c r="E24" s="47">
        <f aca="true" t="shared" si="2" ref="E24:G28">E30</f>
        <v>295.3</v>
      </c>
      <c r="F24" s="47">
        <f t="shared" si="2"/>
        <v>0</v>
      </c>
      <c r="G24" s="47">
        <f t="shared" si="2"/>
        <v>0</v>
      </c>
      <c r="H24" s="126"/>
      <c r="I24" s="126"/>
    </row>
    <row r="25" spans="1:9" ht="15.75" customHeight="1" outlineLevel="1">
      <c r="A25" s="160"/>
      <c r="B25" s="165"/>
      <c r="C25" s="3">
        <v>2014</v>
      </c>
      <c r="D25" s="16">
        <f>E25+F25+G25</f>
        <v>0</v>
      </c>
      <c r="E25" s="47">
        <f t="shared" si="2"/>
        <v>0</v>
      </c>
      <c r="F25" s="47">
        <f t="shared" si="2"/>
        <v>0</v>
      </c>
      <c r="G25" s="47">
        <f t="shared" si="2"/>
        <v>0</v>
      </c>
      <c r="H25" s="126"/>
      <c r="I25" s="126"/>
    </row>
    <row r="26" spans="1:9" ht="15.75" customHeight="1" outlineLevel="1">
      <c r="A26" s="160"/>
      <c r="B26" s="165"/>
      <c r="C26" s="3">
        <v>2015</v>
      </c>
      <c r="D26" s="16">
        <f>E26+F26+G26</f>
        <v>0</v>
      </c>
      <c r="E26" s="47">
        <f t="shared" si="2"/>
        <v>0</v>
      </c>
      <c r="F26" s="47">
        <f t="shared" si="2"/>
        <v>0</v>
      </c>
      <c r="G26" s="47">
        <f t="shared" si="2"/>
        <v>0</v>
      </c>
      <c r="H26" s="126"/>
      <c r="I26" s="126"/>
    </row>
    <row r="27" spans="1:9" ht="15.75" customHeight="1" outlineLevel="1">
      <c r="A27" s="160"/>
      <c r="B27" s="165"/>
      <c r="C27" s="3">
        <v>2016</v>
      </c>
      <c r="D27" s="16">
        <f>E27+F27+G27</f>
        <v>0</v>
      </c>
      <c r="E27" s="47">
        <f t="shared" si="2"/>
        <v>0</v>
      </c>
      <c r="F27" s="47">
        <f t="shared" si="2"/>
        <v>0</v>
      </c>
      <c r="G27" s="47">
        <f t="shared" si="2"/>
        <v>0</v>
      </c>
      <c r="H27" s="126"/>
      <c r="I27" s="126"/>
    </row>
    <row r="28" spans="1:9" ht="15.75" customHeight="1" outlineLevel="1">
      <c r="A28" s="160"/>
      <c r="B28" s="165"/>
      <c r="C28" s="3">
        <v>2017</v>
      </c>
      <c r="D28" s="16">
        <f>E28+F28+G28</f>
        <v>0</v>
      </c>
      <c r="E28" s="47">
        <f t="shared" si="2"/>
        <v>0</v>
      </c>
      <c r="F28" s="47">
        <f t="shared" si="2"/>
        <v>0</v>
      </c>
      <c r="G28" s="47">
        <f t="shared" si="2"/>
        <v>0</v>
      </c>
      <c r="H28" s="126"/>
      <c r="I28" s="126"/>
    </row>
    <row r="29" spans="1:9" ht="21.75" customHeight="1">
      <c r="A29" s="141" t="s">
        <v>140</v>
      </c>
      <c r="B29" s="145" t="s">
        <v>208</v>
      </c>
      <c r="C29" s="3" t="s">
        <v>29</v>
      </c>
      <c r="D29" s="16">
        <f>D30+D31+D32+D33+D34</f>
        <v>295.3</v>
      </c>
      <c r="E29" s="16">
        <f>E30+E31+E32+E33+E34</f>
        <v>295.3</v>
      </c>
      <c r="F29" s="16">
        <f>F30+F31+F32+F33+F34</f>
        <v>0</v>
      </c>
      <c r="G29" s="16">
        <f>G30+G31+G32+G33+G34</f>
        <v>0</v>
      </c>
      <c r="H29" s="126" t="s">
        <v>207</v>
      </c>
      <c r="I29" s="127"/>
    </row>
    <row r="30" spans="1:9" ht="17.25" customHeight="1">
      <c r="A30" s="142"/>
      <c r="B30" s="146"/>
      <c r="C30" s="3">
        <v>2013</v>
      </c>
      <c r="D30" s="16">
        <f>E30+F30+G30</f>
        <v>295.3</v>
      </c>
      <c r="E30" s="13">
        <v>295.3</v>
      </c>
      <c r="F30" s="13"/>
      <c r="G30" s="13"/>
      <c r="H30" s="126"/>
      <c r="I30" s="164"/>
    </row>
    <row r="31" spans="1:9" ht="14.25" customHeight="1" outlineLevel="1">
      <c r="A31" s="142"/>
      <c r="B31" s="146"/>
      <c r="C31" s="3">
        <v>2014</v>
      </c>
      <c r="D31" s="16">
        <f>E31+F31+G31</f>
        <v>0</v>
      </c>
      <c r="E31" s="13"/>
      <c r="F31" s="13"/>
      <c r="G31" s="13"/>
      <c r="H31" s="126"/>
      <c r="I31" s="164"/>
    </row>
    <row r="32" spans="1:9" ht="16.5" customHeight="1" outlineLevel="1">
      <c r="A32" s="142"/>
      <c r="B32" s="146"/>
      <c r="C32" s="3">
        <v>2015</v>
      </c>
      <c r="D32" s="16">
        <f>E32+F32+G32</f>
        <v>0</v>
      </c>
      <c r="E32" s="13"/>
      <c r="F32" s="13"/>
      <c r="G32" s="13"/>
      <c r="H32" s="126"/>
      <c r="I32" s="164"/>
    </row>
    <row r="33" spans="1:9" ht="15" customHeight="1" outlineLevel="1">
      <c r="A33" s="142"/>
      <c r="B33" s="146"/>
      <c r="C33" s="3">
        <v>2016</v>
      </c>
      <c r="D33" s="16">
        <f>E33+F33+G33</f>
        <v>0</v>
      </c>
      <c r="E33" s="13"/>
      <c r="F33" s="13"/>
      <c r="G33" s="13"/>
      <c r="H33" s="126"/>
      <c r="I33" s="164"/>
    </row>
    <row r="34" spans="1:9" ht="15" customHeight="1" outlineLevel="1">
      <c r="A34" s="143"/>
      <c r="B34" s="147"/>
      <c r="C34" s="3">
        <v>2017</v>
      </c>
      <c r="D34" s="16">
        <f>E34+F34+G34</f>
        <v>0</v>
      </c>
      <c r="E34" s="13"/>
      <c r="F34" s="13"/>
      <c r="G34" s="13"/>
      <c r="H34" s="126"/>
      <c r="I34" s="144"/>
    </row>
    <row r="35" spans="1:9" ht="15.75" outlineLevel="1" collapsed="1">
      <c r="A35" s="160" t="s">
        <v>32</v>
      </c>
      <c r="B35" s="165" t="s">
        <v>209</v>
      </c>
      <c r="C35" s="3" t="s">
        <v>29</v>
      </c>
      <c r="D35" s="16">
        <f>D36+D37+D38+D39+D40</f>
        <v>7500</v>
      </c>
      <c r="E35" s="16">
        <f>E36+E37+E38+E39+E40</f>
        <v>0</v>
      </c>
      <c r="F35" s="16">
        <f>F36+F37+F38+F39+F40</f>
        <v>0</v>
      </c>
      <c r="G35" s="16">
        <f>G36+G37+G38+G39+G40</f>
        <v>7500</v>
      </c>
      <c r="H35" s="126" t="s">
        <v>207</v>
      </c>
      <c r="I35" s="133"/>
    </row>
    <row r="36" spans="1:9" ht="15.75" outlineLevel="1">
      <c r="A36" s="160"/>
      <c r="B36" s="165"/>
      <c r="C36" s="3">
        <v>2013</v>
      </c>
      <c r="D36" s="16">
        <f>E36+F36+G36</f>
        <v>0</v>
      </c>
      <c r="E36" s="47">
        <f aca="true" t="shared" si="3" ref="E36:G40">E42</f>
        <v>0</v>
      </c>
      <c r="F36" s="47">
        <f t="shared" si="3"/>
        <v>0</v>
      </c>
      <c r="G36" s="47">
        <f t="shared" si="3"/>
        <v>0</v>
      </c>
      <c r="H36" s="126"/>
      <c r="I36" s="133"/>
    </row>
    <row r="37" spans="1:9" ht="15.75" outlineLevel="1">
      <c r="A37" s="160"/>
      <c r="B37" s="165"/>
      <c r="C37" s="3">
        <v>2014</v>
      </c>
      <c r="D37" s="16">
        <f>E37+F37+G37</f>
        <v>0</v>
      </c>
      <c r="E37" s="47">
        <f t="shared" si="3"/>
        <v>0</v>
      </c>
      <c r="F37" s="47">
        <f t="shared" si="3"/>
        <v>0</v>
      </c>
      <c r="G37" s="47">
        <f t="shared" si="3"/>
        <v>0</v>
      </c>
      <c r="H37" s="126"/>
      <c r="I37" s="133"/>
    </row>
    <row r="38" spans="1:9" ht="15.75" outlineLevel="1">
      <c r="A38" s="160"/>
      <c r="B38" s="165"/>
      <c r="C38" s="3">
        <v>2015</v>
      </c>
      <c r="D38" s="16">
        <f>E38+F38+G38</f>
        <v>2000</v>
      </c>
      <c r="E38" s="47">
        <f t="shared" si="3"/>
        <v>0</v>
      </c>
      <c r="F38" s="47">
        <f t="shared" si="3"/>
        <v>0</v>
      </c>
      <c r="G38" s="47">
        <f t="shared" si="3"/>
        <v>2000</v>
      </c>
      <c r="H38" s="126"/>
      <c r="I38" s="133"/>
    </row>
    <row r="39" spans="1:9" ht="15.75" outlineLevel="1">
      <c r="A39" s="160"/>
      <c r="B39" s="165"/>
      <c r="C39" s="3">
        <v>2016</v>
      </c>
      <c r="D39" s="16">
        <f>E39+F39+G39</f>
        <v>5500</v>
      </c>
      <c r="E39" s="47">
        <f t="shared" si="3"/>
        <v>0</v>
      </c>
      <c r="F39" s="47">
        <f t="shared" si="3"/>
        <v>0</v>
      </c>
      <c r="G39" s="47">
        <f t="shared" si="3"/>
        <v>5500</v>
      </c>
      <c r="H39" s="126"/>
      <c r="I39" s="133"/>
    </row>
    <row r="40" spans="1:9" ht="32.25" customHeight="1" outlineLevel="1">
      <c r="A40" s="160"/>
      <c r="B40" s="165"/>
      <c r="C40" s="3">
        <v>2017</v>
      </c>
      <c r="D40" s="16">
        <f>E40+F40+G40</f>
        <v>0</v>
      </c>
      <c r="E40" s="47">
        <f t="shared" si="3"/>
        <v>0</v>
      </c>
      <c r="F40" s="47">
        <f t="shared" si="3"/>
        <v>0</v>
      </c>
      <c r="G40" s="47">
        <f t="shared" si="3"/>
        <v>0</v>
      </c>
      <c r="H40" s="126"/>
      <c r="I40" s="133"/>
    </row>
    <row r="41" spans="1:9" ht="15.75" outlineLevel="1">
      <c r="A41" s="122" t="s">
        <v>303</v>
      </c>
      <c r="B41" s="165" t="s">
        <v>210</v>
      </c>
      <c r="C41" s="3" t="s">
        <v>29</v>
      </c>
      <c r="D41" s="16">
        <f>D42+D43+D44+D45+D46</f>
        <v>7500</v>
      </c>
      <c r="E41" s="16">
        <f>E42+E43+E44+E45+E46</f>
        <v>0</v>
      </c>
      <c r="F41" s="16">
        <f>F42+F43+F44+F45+F46</f>
        <v>0</v>
      </c>
      <c r="G41" s="16">
        <f>G42+G43+G44+G45+G46</f>
        <v>7500</v>
      </c>
      <c r="H41" s="126" t="s">
        <v>207</v>
      </c>
      <c r="I41" s="133"/>
    </row>
    <row r="42" spans="1:9" ht="15.75" outlineLevel="1">
      <c r="A42" s="122"/>
      <c r="B42" s="165"/>
      <c r="C42" s="3">
        <v>2013</v>
      </c>
      <c r="D42" s="16">
        <f>E42+F42+G42</f>
        <v>0</v>
      </c>
      <c r="E42" s="13"/>
      <c r="F42" s="13"/>
      <c r="G42" s="13"/>
      <c r="H42" s="126"/>
      <c r="I42" s="133"/>
    </row>
    <row r="43" spans="1:9" ht="15.75" outlineLevel="1">
      <c r="A43" s="122"/>
      <c r="B43" s="165"/>
      <c r="C43" s="3">
        <v>2014</v>
      </c>
      <c r="D43" s="16">
        <f>E43+F43+G43</f>
        <v>0</v>
      </c>
      <c r="E43" s="13"/>
      <c r="F43" s="13"/>
      <c r="G43" s="13"/>
      <c r="H43" s="126"/>
      <c r="I43" s="133"/>
    </row>
    <row r="44" spans="1:9" ht="15.75" outlineLevel="1">
      <c r="A44" s="122"/>
      <c r="B44" s="165"/>
      <c r="C44" s="3">
        <v>2015</v>
      </c>
      <c r="D44" s="16">
        <f>E44+F44+G44</f>
        <v>2000</v>
      </c>
      <c r="E44" s="13"/>
      <c r="F44" s="13"/>
      <c r="G44" s="13">
        <v>2000</v>
      </c>
      <c r="H44" s="126"/>
      <c r="I44" s="133"/>
    </row>
    <row r="45" spans="1:9" ht="15.75" outlineLevel="1">
      <c r="A45" s="122"/>
      <c r="B45" s="165"/>
      <c r="C45" s="3">
        <v>2016</v>
      </c>
      <c r="D45" s="16">
        <f>E45+F45+G45</f>
        <v>5500</v>
      </c>
      <c r="E45" s="13"/>
      <c r="F45" s="13"/>
      <c r="G45" s="13">
        <v>5500</v>
      </c>
      <c r="H45" s="126"/>
      <c r="I45" s="133"/>
    </row>
    <row r="46" spans="1:9" ht="16.5" customHeight="1" outlineLevel="1">
      <c r="A46" s="122"/>
      <c r="B46" s="165"/>
      <c r="C46" s="3">
        <v>2017</v>
      </c>
      <c r="D46" s="16">
        <f>E46+F46+G46</f>
        <v>0</v>
      </c>
      <c r="E46" s="13"/>
      <c r="F46" s="13"/>
      <c r="G46" s="13"/>
      <c r="H46" s="126"/>
      <c r="I46" s="133"/>
    </row>
    <row r="47" spans="1:9" ht="15.75" customHeight="1" outlineLevel="1">
      <c r="A47" s="160" t="s">
        <v>15</v>
      </c>
      <c r="B47" s="145" t="s">
        <v>211</v>
      </c>
      <c r="C47" s="3" t="s">
        <v>29</v>
      </c>
      <c r="D47" s="16">
        <f>D48+D49+D50+D51+D52</f>
        <v>27500</v>
      </c>
      <c r="E47" s="16">
        <f>E48+E49+E50+E51+E52</f>
        <v>0</v>
      </c>
      <c r="F47" s="16">
        <f>F48+F49+F50+F51+F52</f>
        <v>27500</v>
      </c>
      <c r="G47" s="16">
        <f>G48+G49+G50+G51+G52</f>
        <v>0</v>
      </c>
      <c r="H47" s="126" t="s">
        <v>207</v>
      </c>
      <c r="I47" s="127"/>
    </row>
    <row r="48" spans="1:9" ht="15.75" customHeight="1" outlineLevel="1">
      <c r="A48" s="160"/>
      <c r="B48" s="146"/>
      <c r="C48" s="3">
        <v>2013</v>
      </c>
      <c r="D48" s="16">
        <f>E48+F48+G48</f>
        <v>0</v>
      </c>
      <c r="E48" s="13">
        <f aca="true" t="shared" si="4" ref="E48:G52">E54+E60</f>
        <v>0</v>
      </c>
      <c r="F48" s="13">
        <f t="shared" si="4"/>
        <v>0</v>
      </c>
      <c r="G48" s="13">
        <f t="shared" si="4"/>
        <v>0</v>
      </c>
      <c r="H48" s="126"/>
      <c r="I48" s="164"/>
    </row>
    <row r="49" spans="1:9" ht="15.75" customHeight="1" outlineLevel="1">
      <c r="A49" s="160"/>
      <c r="B49" s="146"/>
      <c r="C49" s="3">
        <v>2014</v>
      </c>
      <c r="D49" s="16">
        <f>E49+F49+G49</f>
        <v>0</v>
      </c>
      <c r="E49" s="13">
        <f t="shared" si="4"/>
        <v>0</v>
      </c>
      <c r="F49" s="13">
        <f t="shared" si="4"/>
        <v>0</v>
      </c>
      <c r="G49" s="13">
        <f t="shared" si="4"/>
        <v>0</v>
      </c>
      <c r="H49" s="126"/>
      <c r="I49" s="164"/>
    </row>
    <row r="50" spans="1:9" ht="15.75" customHeight="1" outlineLevel="1">
      <c r="A50" s="160"/>
      <c r="B50" s="146"/>
      <c r="C50" s="3">
        <v>2015</v>
      </c>
      <c r="D50" s="16">
        <f>E50+F50+G50</f>
        <v>23000</v>
      </c>
      <c r="E50" s="13">
        <f t="shared" si="4"/>
        <v>0</v>
      </c>
      <c r="F50" s="13">
        <f t="shared" si="4"/>
        <v>23000</v>
      </c>
      <c r="G50" s="13">
        <f t="shared" si="4"/>
        <v>0</v>
      </c>
      <c r="H50" s="126"/>
      <c r="I50" s="164"/>
    </row>
    <row r="51" spans="1:9" ht="15.75" customHeight="1" outlineLevel="1">
      <c r="A51" s="160"/>
      <c r="B51" s="146"/>
      <c r="C51" s="3">
        <v>2016</v>
      </c>
      <c r="D51" s="16">
        <f>E51+F51+G51</f>
        <v>4500</v>
      </c>
      <c r="E51" s="13">
        <f t="shared" si="4"/>
        <v>0</v>
      </c>
      <c r="F51" s="13">
        <f t="shared" si="4"/>
        <v>4500</v>
      </c>
      <c r="G51" s="13">
        <f t="shared" si="4"/>
        <v>0</v>
      </c>
      <c r="H51" s="126"/>
      <c r="I51" s="164"/>
    </row>
    <row r="52" spans="1:9" ht="32.25" customHeight="1" outlineLevel="1">
      <c r="A52" s="160"/>
      <c r="B52" s="147"/>
      <c r="C52" s="3">
        <v>2017</v>
      </c>
      <c r="D52" s="16">
        <f>E52+F52+G52</f>
        <v>0</v>
      </c>
      <c r="E52" s="13">
        <f t="shared" si="4"/>
        <v>0</v>
      </c>
      <c r="F52" s="13">
        <f t="shared" si="4"/>
        <v>0</v>
      </c>
      <c r="G52" s="13">
        <f t="shared" si="4"/>
        <v>0</v>
      </c>
      <c r="H52" s="126"/>
      <c r="I52" s="144"/>
    </row>
    <row r="53" spans="1:9" ht="15.75" outlineLevel="1">
      <c r="A53" s="122" t="s">
        <v>304</v>
      </c>
      <c r="B53" s="134" t="s">
        <v>212</v>
      </c>
      <c r="C53" s="3" t="s">
        <v>29</v>
      </c>
      <c r="D53" s="16">
        <f>D54+D55+D56+D57+D58</f>
        <v>10500</v>
      </c>
      <c r="E53" s="16">
        <f>E54+E55+E56+E57+E58</f>
        <v>0</v>
      </c>
      <c r="F53" s="16">
        <f>F54+F55+F56+F57+F58</f>
        <v>10500</v>
      </c>
      <c r="G53" s="16">
        <f>G54+G55+G56+G57+G58</f>
        <v>0</v>
      </c>
      <c r="H53" s="126" t="s">
        <v>207</v>
      </c>
      <c r="I53" s="133"/>
    </row>
    <row r="54" spans="1:9" ht="15.75" outlineLevel="1">
      <c r="A54" s="122"/>
      <c r="B54" s="134"/>
      <c r="C54" s="3">
        <v>2013</v>
      </c>
      <c r="D54" s="16">
        <f>E54+F54+G54</f>
        <v>0</v>
      </c>
      <c r="E54" s="13"/>
      <c r="F54" s="13"/>
      <c r="G54" s="13"/>
      <c r="H54" s="126"/>
      <c r="I54" s="133"/>
    </row>
    <row r="55" spans="1:9" ht="15.75" outlineLevel="1">
      <c r="A55" s="122"/>
      <c r="B55" s="134"/>
      <c r="C55" s="3">
        <v>2014</v>
      </c>
      <c r="D55" s="16">
        <f>E55+F55+G55</f>
        <v>0</v>
      </c>
      <c r="E55" s="13"/>
      <c r="F55" s="13"/>
      <c r="G55" s="13"/>
      <c r="H55" s="126"/>
      <c r="I55" s="133"/>
    </row>
    <row r="56" spans="1:9" ht="15.75" outlineLevel="1">
      <c r="A56" s="122"/>
      <c r="B56" s="134"/>
      <c r="C56" s="3">
        <v>2015</v>
      </c>
      <c r="D56" s="16">
        <f>E56+F56+G56</f>
        <v>6000</v>
      </c>
      <c r="E56" s="13"/>
      <c r="F56" s="13">
        <v>6000</v>
      </c>
      <c r="G56" s="13"/>
      <c r="H56" s="126"/>
      <c r="I56" s="133"/>
    </row>
    <row r="57" spans="1:9" ht="15.75" outlineLevel="1">
      <c r="A57" s="122"/>
      <c r="B57" s="134"/>
      <c r="C57" s="3">
        <v>2016</v>
      </c>
      <c r="D57" s="16">
        <f>E57+F57+G57</f>
        <v>4500</v>
      </c>
      <c r="E57" s="13"/>
      <c r="F57" s="13">
        <v>4500</v>
      </c>
      <c r="G57" s="13"/>
      <c r="H57" s="126"/>
      <c r="I57" s="133"/>
    </row>
    <row r="58" spans="1:9" ht="15.75" customHeight="1" outlineLevel="1">
      <c r="A58" s="122"/>
      <c r="B58" s="134"/>
      <c r="C58" s="3">
        <v>2017</v>
      </c>
      <c r="D58" s="16">
        <f>E58+F58+G58</f>
        <v>0</v>
      </c>
      <c r="E58" s="13"/>
      <c r="F58" s="13"/>
      <c r="G58" s="13"/>
      <c r="H58" s="126"/>
      <c r="I58" s="133"/>
    </row>
    <row r="59" spans="1:9" ht="15.75" outlineLevel="1">
      <c r="A59" s="122" t="s">
        <v>305</v>
      </c>
      <c r="B59" s="134" t="s">
        <v>213</v>
      </c>
      <c r="C59" s="3" t="s">
        <v>29</v>
      </c>
      <c r="D59" s="16">
        <f>D60+D61+D62+D63+D64</f>
        <v>17000</v>
      </c>
      <c r="E59" s="16">
        <f>E60+E61+E62+E63+E64</f>
        <v>0</v>
      </c>
      <c r="F59" s="16">
        <f>F60+F61+F62+F63+F64</f>
        <v>17000</v>
      </c>
      <c r="G59" s="16">
        <f>G60+G61+G62+G63+G64</f>
        <v>0</v>
      </c>
      <c r="H59" s="126" t="s">
        <v>207</v>
      </c>
      <c r="I59" s="133"/>
    </row>
    <row r="60" spans="1:9" ht="15.75" customHeight="1" outlineLevel="1">
      <c r="A60" s="122"/>
      <c r="B60" s="134"/>
      <c r="C60" s="3">
        <v>2013</v>
      </c>
      <c r="D60" s="16">
        <f>E60+F60+G60</f>
        <v>0</v>
      </c>
      <c r="E60" s="13"/>
      <c r="F60" s="13"/>
      <c r="G60" s="13"/>
      <c r="H60" s="126"/>
      <c r="I60" s="133"/>
    </row>
    <row r="61" spans="1:9" ht="15.75" customHeight="1" outlineLevel="1">
      <c r="A61" s="122"/>
      <c r="B61" s="134"/>
      <c r="C61" s="3">
        <v>2014</v>
      </c>
      <c r="D61" s="16">
        <f>E61+F61+G61</f>
        <v>0</v>
      </c>
      <c r="E61" s="13"/>
      <c r="F61" s="13"/>
      <c r="G61" s="13"/>
      <c r="H61" s="126"/>
      <c r="I61" s="133"/>
    </row>
    <row r="62" spans="1:9" ht="15.75" customHeight="1" outlineLevel="1">
      <c r="A62" s="122"/>
      <c r="B62" s="134"/>
      <c r="C62" s="3">
        <v>2015</v>
      </c>
      <c r="D62" s="16">
        <f>E62+F62+G62</f>
        <v>17000</v>
      </c>
      <c r="E62" s="13"/>
      <c r="F62" s="13">
        <v>17000</v>
      </c>
      <c r="G62" s="13"/>
      <c r="H62" s="126"/>
      <c r="I62" s="133"/>
    </row>
    <row r="63" spans="1:9" ht="15.75" customHeight="1" outlineLevel="1">
      <c r="A63" s="122"/>
      <c r="B63" s="134"/>
      <c r="C63" s="3">
        <v>2016</v>
      </c>
      <c r="D63" s="16">
        <f>E63+F63+G63</f>
        <v>0</v>
      </c>
      <c r="E63" s="13"/>
      <c r="F63" s="13"/>
      <c r="G63" s="13"/>
      <c r="H63" s="126"/>
      <c r="I63" s="133"/>
    </row>
    <row r="64" spans="1:9" ht="15.75" customHeight="1" outlineLevel="1">
      <c r="A64" s="122"/>
      <c r="B64" s="134"/>
      <c r="C64" s="3">
        <v>2017</v>
      </c>
      <c r="D64" s="16">
        <f>E64+F64+G64</f>
        <v>0</v>
      </c>
      <c r="E64" s="13"/>
      <c r="F64" s="13"/>
      <c r="G64" s="13"/>
      <c r="H64" s="126"/>
      <c r="I64" s="133"/>
    </row>
    <row r="65" spans="1:9" ht="19.5" customHeight="1">
      <c r="A65" s="160" t="s">
        <v>16</v>
      </c>
      <c r="B65" s="161" t="s">
        <v>214</v>
      </c>
      <c r="C65" s="3" t="s">
        <v>29</v>
      </c>
      <c r="D65" s="16">
        <f>D66+D67+D68+D69+D70</f>
        <v>34724.5</v>
      </c>
      <c r="E65" s="16">
        <f>E66+E67+E68+E69+E70</f>
        <v>23043.9</v>
      </c>
      <c r="F65" s="16">
        <f>F66+F67+F68+F69+F70</f>
        <v>4375.6</v>
      </c>
      <c r="G65" s="16">
        <f>G66+G67+G68+G69+G70</f>
        <v>7305</v>
      </c>
      <c r="H65" s="126" t="s">
        <v>207</v>
      </c>
      <c r="I65" s="133"/>
    </row>
    <row r="66" spans="1:9" ht="21" customHeight="1">
      <c r="A66" s="160"/>
      <c r="B66" s="162"/>
      <c r="C66" s="3">
        <v>2013</v>
      </c>
      <c r="D66" s="16">
        <f>E66+F66+G66</f>
        <v>6348.9</v>
      </c>
      <c r="E66" s="13">
        <f aca="true" t="shared" si="5" ref="E66:G70">E72</f>
        <v>4443.9</v>
      </c>
      <c r="F66" s="13">
        <f t="shared" si="5"/>
        <v>0</v>
      </c>
      <c r="G66" s="13">
        <f t="shared" si="5"/>
        <v>1905</v>
      </c>
      <c r="H66" s="126"/>
      <c r="I66" s="133"/>
    </row>
    <row r="67" spans="1:9" ht="19.5" customHeight="1">
      <c r="A67" s="160"/>
      <c r="B67" s="162"/>
      <c r="C67" s="3">
        <v>2014</v>
      </c>
      <c r="D67" s="16">
        <f>E67+F67+G67</f>
        <v>4375.6</v>
      </c>
      <c r="E67" s="13">
        <f t="shared" si="5"/>
        <v>0</v>
      </c>
      <c r="F67" s="13">
        <f t="shared" si="5"/>
        <v>4375.6</v>
      </c>
      <c r="G67" s="13">
        <f t="shared" si="5"/>
        <v>0</v>
      </c>
      <c r="H67" s="126"/>
      <c r="I67" s="133"/>
    </row>
    <row r="68" spans="1:9" ht="15.75">
      <c r="A68" s="160"/>
      <c r="B68" s="162"/>
      <c r="C68" s="3">
        <v>2015</v>
      </c>
      <c r="D68" s="16">
        <f>E68+F68+G68</f>
        <v>11500</v>
      </c>
      <c r="E68" s="13">
        <f t="shared" si="5"/>
        <v>6100</v>
      </c>
      <c r="F68" s="13">
        <f t="shared" si="5"/>
        <v>0</v>
      </c>
      <c r="G68" s="13">
        <f t="shared" si="5"/>
        <v>5400</v>
      </c>
      <c r="H68" s="126"/>
      <c r="I68" s="133"/>
    </row>
    <row r="69" spans="1:9" ht="15.75">
      <c r="A69" s="160"/>
      <c r="B69" s="162"/>
      <c r="C69" s="3">
        <v>2016</v>
      </c>
      <c r="D69" s="16">
        <f>E69+F69+G69</f>
        <v>7500</v>
      </c>
      <c r="E69" s="13">
        <f t="shared" si="5"/>
        <v>7500</v>
      </c>
      <c r="F69" s="13">
        <f t="shared" si="5"/>
        <v>0</v>
      </c>
      <c r="G69" s="13">
        <f t="shared" si="5"/>
        <v>0</v>
      </c>
      <c r="H69" s="126"/>
      <c r="I69" s="133"/>
    </row>
    <row r="70" spans="1:9" ht="20.25" customHeight="1">
      <c r="A70" s="160"/>
      <c r="B70" s="163"/>
      <c r="C70" s="3">
        <v>2017</v>
      </c>
      <c r="D70" s="16">
        <f>E70+F70+G70</f>
        <v>5000</v>
      </c>
      <c r="E70" s="13">
        <f t="shared" si="5"/>
        <v>5000</v>
      </c>
      <c r="F70" s="13">
        <f t="shared" si="5"/>
        <v>0</v>
      </c>
      <c r="G70" s="13">
        <f t="shared" si="5"/>
        <v>0</v>
      </c>
      <c r="H70" s="126"/>
      <c r="I70" s="133"/>
    </row>
    <row r="71" spans="1:9" ht="15.75">
      <c r="A71" s="122" t="s">
        <v>155</v>
      </c>
      <c r="B71" s="134" t="s">
        <v>215</v>
      </c>
      <c r="C71" s="3" t="s">
        <v>29</v>
      </c>
      <c r="D71" s="16">
        <f>D72+D73+D74+D75+D76</f>
        <v>34724.5</v>
      </c>
      <c r="E71" s="16">
        <f>E72+E73+E74+E75+E76</f>
        <v>23043.9</v>
      </c>
      <c r="F71" s="16">
        <f>F72+F73+F74+F75+F76</f>
        <v>4375.6</v>
      </c>
      <c r="G71" s="16">
        <f>G72+G73+G74+G75+G76</f>
        <v>7305</v>
      </c>
      <c r="H71" s="126" t="s">
        <v>207</v>
      </c>
      <c r="I71" s="133"/>
    </row>
    <row r="72" spans="1:9" ht="15.75">
      <c r="A72" s="122"/>
      <c r="B72" s="134"/>
      <c r="C72" s="3">
        <v>2013</v>
      </c>
      <c r="D72" s="16">
        <f>E72+F72+G72</f>
        <v>6348.9</v>
      </c>
      <c r="E72" s="13">
        <v>4443.9</v>
      </c>
      <c r="F72" s="13"/>
      <c r="G72" s="13">
        <v>1905</v>
      </c>
      <c r="H72" s="126"/>
      <c r="I72" s="133"/>
    </row>
    <row r="73" spans="1:9" ht="15.75">
      <c r="A73" s="122"/>
      <c r="B73" s="134"/>
      <c r="C73" s="3">
        <v>2014</v>
      </c>
      <c r="D73" s="16">
        <f>E73+F73+G73</f>
        <v>4375.6</v>
      </c>
      <c r="E73" s="13"/>
      <c r="F73" s="13">
        <v>4375.6</v>
      </c>
      <c r="G73" s="13"/>
      <c r="H73" s="126"/>
      <c r="I73" s="133"/>
    </row>
    <row r="74" spans="1:9" ht="15.75">
      <c r="A74" s="122"/>
      <c r="B74" s="134"/>
      <c r="C74" s="3">
        <v>2015</v>
      </c>
      <c r="D74" s="16">
        <f>E74+F74+G74</f>
        <v>11500</v>
      </c>
      <c r="E74" s="13">
        <v>6100</v>
      </c>
      <c r="F74" s="13"/>
      <c r="G74" s="13">
        <v>5400</v>
      </c>
      <c r="H74" s="126"/>
      <c r="I74" s="133"/>
    </row>
    <row r="75" spans="1:9" ht="15.75">
      <c r="A75" s="122"/>
      <c r="B75" s="134"/>
      <c r="C75" s="3">
        <v>2016</v>
      </c>
      <c r="D75" s="16">
        <f>E75+F75+G75</f>
        <v>7500</v>
      </c>
      <c r="E75" s="13">
        <v>7500</v>
      </c>
      <c r="F75" s="13"/>
      <c r="G75" s="13"/>
      <c r="H75" s="126"/>
      <c r="I75" s="133"/>
    </row>
    <row r="76" spans="1:9" ht="16.5" customHeight="1">
      <c r="A76" s="122"/>
      <c r="B76" s="134"/>
      <c r="C76" s="3">
        <v>2017</v>
      </c>
      <c r="D76" s="16">
        <f>E76+F76+G76</f>
        <v>5000</v>
      </c>
      <c r="E76" s="13">
        <v>5000</v>
      </c>
      <c r="F76" s="13"/>
      <c r="G76" s="13"/>
      <c r="H76" s="126"/>
      <c r="I76" s="133"/>
    </row>
    <row r="77" spans="1:9" ht="26.25" customHeight="1">
      <c r="A77" s="159" t="s">
        <v>17</v>
      </c>
      <c r="B77" s="136" t="s">
        <v>43</v>
      </c>
      <c r="C77" s="11" t="s">
        <v>29</v>
      </c>
      <c r="D77" s="15">
        <f>D78+D79+D80+D81+D82</f>
        <v>1793.9</v>
      </c>
      <c r="E77" s="15">
        <f>E78+E79+E80+E81+E82</f>
        <v>0</v>
      </c>
      <c r="F77" s="15">
        <f>F78+F79+F80+F81+F82</f>
        <v>38.6</v>
      </c>
      <c r="G77" s="15">
        <f>G78+G79+G80+G81+G82</f>
        <v>1755.3</v>
      </c>
      <c r="H77" s="96"/>
      <c r="I77" s="96"/>
    </row>
    <row r="78" spans="1:9" ht="15.75">
      <c r="A78" s="159"/>
      <c r="B78" s="137"/>
      <c r="C78" s="46">
        <v>2013</v>
      </c>
      <c r="D78" s="16">
        <f>E78+F78+G78</f>
        <v>993.9</v>
      </c>
      <c r="E78" s="16"/>
      <c r="F78" s="16">
        <f>F90+F96+F102+F108+F120</f>
        <v>38.6</v>
      </c>
      <c r="G78" s="16">
        <f>G84+G96+G108+G120</f>
        <v>955.3</v>
      </c>
      <c r="H78" s="96"/>
      <c r="I78" s="96"/>
    </row>
    <row r="79" spans="1:9" ht="15.75">
      <c r="A79" s="159"/>
      <c r="B79" s="137"/>
      <c r="C79" s="46">
        <v>2014</v>
      </c>
      <c r="D79" s="16">
        <f>E79+F79+G79</f>
        <v>200</v>
      </c>
      <c r="E79" s="16"/>
      <c r="F79" s="16">
        <f>F85+F91+F97+F103+F109+F121</f>
        <v>0</v>
      </c>
      <c r="G79" s="16">
        <f>G85+G97+G109+G121</f>
        <v>200</v>
      </c>
      <c r="H79" s="96"/>
      <c r="I79" s="96"/>
    </row>
    <row r="80" spans="1:9" ht="15.75">
      <c r="A80" s="159"/>
      <c r="B80" s="137"/>
      <c r="C80" s="46">
        <v>2015</v>
      </c>
      <c r="D80" s="16">
        <f>E80+F80+G80</f>
        <v>200</v>
      </c>
      <c r="E80" s="16"/>
      <c r="F80" s="16">
        <f>F86+F92+F98+F104+F110+F122</f>
        <v>0</v>
      </c>
      <c r="G80" s="16">
        <f>G86+G98+G110+G122</f>
        <v>200</v>
      </c>
      <c r="H80" s="96"/>
      <c r="I80" s="96"/>
    </row>
    <row r="81" spans="1:9" ht="15.75">
      <c r="A81" s="159"/>
      <c r="B81" s="137"/>
      <c r="C81" s="46">
        <v>2016</v>
      </c>
      <c r="D81" s="16">
        <f>E81+F81+G81</f>
        <v>200</v>
      </c>
      <c r="E81" s="16"/>
      <c r="F81" s="16">
        <f>F87+F93+F99+F105+F111+F123</f>
        <v>0</v>
      </c>
      <c r="G81" s="16">
        <f>G87+G99+G111+G123</f>
        <v>200</v>
      </c>
      <c r="H81" s="96"/>
      <c r="I81" s="96"/>
    </row>
    <row r="82" spans="1:9" ht="15.75">
      <c r="A82" s="159"/>
      <c r="B82" s="138"/>
      <c r="C82" s="46">
        <v>2017</v>
      </c>
      <c r="D82" s="16">
        <f>E82+F82+G82</f>
        <v>200</v>
      </c>
      <c r="E82" s="16"/>
      <c r="F82" s="16">
        <f>F88+F94+F100+F106+F112+F124</f>
        <v>0</v>
      </c>
      <c r="G82" s="16">
        <f>G88+G100+G112+G124</f>
        <v>200</v>
      </c>
      <c r="H82" s="96"/>
      <c r="I82" s="96"/>
    </row>
    <row r="83" spans="1:9" ht="15.75">
      <c r="A83" s="122" t="s">
        <v>36</v>
      </c>
      <c r="B83" s="134" t="s">
        <v>216</v>
      </c>
      <c r="C83" s="3" t="s">
        <v>29</v>
      </c>
      <c r="D83" s="16">
        <f>D84+D85+D86+D87+D88</f>
        <v>40.6</v>
      </c>
      <c r="E83" s="16">
        <f>E84+E85+E86+E87+E88</f>
        <v>0</v>
      </c>
      <c r="F83" s="16">
        <f>F84+F85+F86+F87+F88</f>
        <v>38.6</v>
      </c>
      <c r="G83" s="16">
        <f>G84+G85+G86+G87+G88</f>
        <v>2</v>
      </c>
      <c r="H83" s="126" t="s">
        <v>207</v>
      </c>
      <c r="I83" s="133"/>
    </row>
    <row r="84" spans="1:9" ht="15.75">
      <c r="A84" s="122"/>
      <c r="B84" s="134"/>
      <c r="C84" s="3">
        <v>2013</v>
      </c>
      <c r="D84" s="16">
        <f>E84+F84+G84</f>
        <v>40.6</v>
      </c>
      <c r="E84" s="13"/>
      <c r="F84" s="13">
        <f>F90</f>
        <v>38.6</v>
      </c>
      <c r="G84" s="13">
        <f>G90</f>
        <v>2</v>
      </c>
      <c r="H84" s="126"/>
      <c r="I84" s="133"/>
    </row>
    <row r="85" spans="1:9" ht="15.75">
      <c r="A85" s="122"/>
      <c r="B85" s="134"/>
      <c r="C85" s="3">
        <v>2014</v>
      </c>
      <c r="D85" s="16">
        <f>E85+F85+G85</f>
        <v>0</v>
      </c>
      <c r="E85" s="13"/>
      <c r="F85" s="13"/>
      <c r="G85" s="13"/>
      <c r="H85" s="126"/>
      <c r="I85" s="133"/>
    </row>
    <row r="86" spans="1:9" ht="15.75">
      <c r="A86" s="122"/>
      <c r="B86" s="134"/>
      <c r="C86" s="3">
        <v>2015</v>
      </c>
      <c r="D86" s="16">
        <f>E86+F86+G86</f>
        <v>0</v>
      </c>
      <c r="E86" s="13"/>
      <c r="F86" s="13"/>
      <c r="G86" s="13"/>
      <c r="H86" s="126"/>
      <c r="I86" s="133"/>
    </row>
    <row r="87" spans="1:9" ht="15.75">
      <c r="A87" s="122"/>
      <c r="B87" s="134"/>
      <c r="C87" s="3">
        <v>2016</v>
      </c>
      <c r="D87" s="16">
        <f>E87+F87+G87</f>
        <v>0</v>
      </c>
      <c r="E87" s="13"/>
      <c r="F87" s="13"/>
      <c r="G87" s="13"/>
      <c r="H87" s="126"/>
      <c r="I87" s="133"/>
    </row>
    <row r="88" spans="1:9" ht="162" customHeight="1">
      <c r="A88" s="122"/>
      <c r="B88" s="134"/>
      <c r="C88" s="3">
        <v>2017</v>
      </c>
      <c r="D88" s="16">
        <f>E88+F88+G88</f>
        <v>0</v>
      </c>
      <c r="E88" s="13"/>
      <c r="F88" s="13"/>
      <c r="G88" s="13"/>
      <c r="H88" s="126"/>
      <c r="I88" s="133"/>
    </row>
    <row r="89" spans="1:9" ht="15.75">
      <c r="A89" s="122" t="s">
        <v>217</v>
      </c>
      <c r="B89" s="134" t="s">
        <v>218</v>
      </c>
      <c r="C89" s="3" t="s">
        <v>29</v>
      </c>
      <c r="D89" s="16">
        <f>D90+D91+D92+D93+D94</f>
        <v>40.6</v>
      </c>
      <c r="E89" s="16">
        <f>E90+E91+E92+E93+E94</f>
        <v>0</v>
      </c>
      <c r="F89" s="16">
        <f>F90+F91+F92+F93+F94</f>
        <v>38.6</v>
      </c>
      <c r="G89" s="16">
        <f>G90+G91+G92+G93+G94</f>
        <v>2</v>
      </c>
      <c r="H89" s="126" t="s">
        <v>207</v>
      </c>
      <c r="I89" s="133"/>
    </row>
    <row r="90" spans="1:9" ht="15.75">
      <c r="A90" s="122"/>
      <c r="B90" s="134"/>
      <c r="C90" s="3">
        <v>2013</v>
      </c>
      <c r="D90" s="16">
        <f>E90+F90+G90</f>
        <v>40.6</v>
      </c>
      <c r="E90" s="13"/>
      <c r="F90" s="13">
        <v>38.6</v>
      </c>
      <c r="G90" s="13">
        <v>2</v>
      </c>
      <c r="H90" s="126"/>
      <c r="I90" s="133"/>
    </row>
    <row r="91" spans="1:9" ht="15.75" outlineLevel="1">
      <c r="A91" s="122"/>
      <c r="B91" s="134"/>
      <c r="C91" s="3">
        <v>2014</v>
      </c>
      <c r="D91" s="16">
        <f>E91+F91+G91</f>
        <v>0</v>
      </c>
      <c r="E91" s="13"/>
      <c r="F91" s="13"/>
      <c r="G91" s="13"/>
      <c r="H91" s="126"/>
      <c r="I91" s="133"/>
    </row>
    <row r="92" spans="1:9" ht="15.75" outlineLevel="1">
      <c r="A92" s="122"/>
      <c r="B92" s="134"/>
      <c r="C92" s="3">
        <v>2015</v>
      </c>
      <c r="D92" s="16">
        <f>E92+F92+G92</f>
        <v>0</v>
      </c>
      <c r="E92" s="13"/>
      <c r="F92" s="13"/>
      <c r="G92" s="13"/>
      <c r="H92" s="126"/>
      <c r="I92" s="133"/>
    </row>
    <row r="93" spans="1:9" ht="15.75" outlineLevel="1">
      <c r="A93" s="122"/>
      <c r="B93" s="134"/>
      <c r="C93" s="3">
        <v>2016</v>
      </c>
      <c r="D93" s="16">
        <f>E93+F93+G93</f>
        <v>0</v>
      </c>
      <c r="E93" s="13"/>
      <c r="F93" s="13"/>
      <c r="G93" s="13"/>
      <c r="H93" s="126"/>
      <c r="I93" s="133"/>
    </row>
    <row r="94" spans="1:9" ht="15" customHeight="1" outlineLevel="1">
      <c r="A94" s="122"/>
      <c r="B94" s="134"/>
      <c r="C94" s="3">
        <v>2017</v>
      </c>
      <c r="D94" s="16">
        <f>E94+F94+G94</f>
        <v>0</v>
      </c>
      <c r="E94" s="13"/>
      <c r="F94" s="13"/>
      <c r="G94" s="13"/>
      <c r="H94" s="126"/>
      <c r="I94" s="133"/>
    </row>
    <row r="95" spans="1:9" ht="15.75">
      <c r="A95" s="122" t="s">
        <v>18</v>
      </c>
      <c r="B95" s="166" t="s">
        <v>219</v>
      </c>
      <c r="C95" s="3" t="s">
        <v>29</v>
      </c>
      <c r="D95" s="16">
        <f>D96+D97+D98+D99+D100</f>
        <v>650</v>
      </c>
      <c r="E95" s="16">
        <f>E96+E97+E98+E99+E100</f>
        <v>0</v>
      </c>
      <c r="F95" s="16">
        <f>F96+F97+F98+F99+F100</f>
        <v>0</v>
      </c>
      <c r="G95" s="16">
        <f>G96+G97+G98+G99+G100</f>
        <v>650</v>
      </c>
      <c r="H95" s="126" t="s">
        <v>207</v>
      </c>
      <c r="I95" s="133"/>
    </row>
    <row r="96" spans="1:9" ht="15.75">
      <c r="A96" s="122"/>
      <c r="B96" s="166"/>
      <c r="C96" s="3">
        <v>2013</v>
      </c>
      <c r="D96" s="16">
        <f>E96+F96+G96</f>
        <v>650</v>
      </c>
      <c r="E96" s="13"/>
      <c r="F96" s="13"/>
      <c r="G96" s="13">
        <f>G102</f>
        <v>650</v>
      </c>
      <c r="H96" s="126"/>
      <c r="I96" s="133"/>
    </row>
    <row r="97" spans="1:9" ht="15.75" outlineLevel="1">
      <c r="A97" s="122"/>
      <c r="B97" s="166"/>
      <c r="C97" s="3">
        <v>2014</v>
      </c>
      <c r="D97" s="16">
        <f>E97+F97+G97</f>
        <v>0</v>
      </c>
      <c r="E97" s="13"/>
      <c r="F97" s="13"/>
      <c r="G97" s="13"/>
      <c r="H97" s="126"/>
      <c r="I97" s="133"/>
    </row>
    <row r="98" spans="1:9" ht="15.75" outlineLevel="1">
      <c r="A98" s="122"/>
      <c r="B98" s="166"/>
      <c r="C98" s="3">
        <v>2015</v>
      </c>
      <c r="D98" s="16">
        <f>E98+F98+G98</f>
        <v>0</v>
      </c>
      <c r="E98" s="13"/>
      <c r="F98" s="13"/>
      <c r="G98" s="13"/>
      <c r="H98" s="126"/>
      <c r="I98" s="133"/>
    </row>
    <row r="99" spans="1:9" ht="15.75" outlineLevel="1">
      <c r="A99" s="122"/>
      <c r="B99" s="166"/>
      <c r="C99" s="3">
        <v>2016</v>
      </c>
      <c r="D99" s="16">
        <f>E99+F99+G99</f>
        <v>0</v>
      </c>
      <c r="E99" s="13"/>
      <c r="F99" s="13"/>
      <c r="G99" s="13"/>
      <c r="H99" s="126"/>
      <c r="I99" s="133"/>
    </row>
    <row r="100" spans="1:9" ht="15.75" customHeight="1" outlineLevel="1">
      <c r="A100" s="122"/>
      <c r="B100" s="166"/>
      <c r="C100" s="3">
        <v>2017</v>
      </c>
      <c r="D100" s="16">
        <f>E100+F100+G100</f>
        <v>0</v>
      </c>
      <c r="E100" s="13"/>
      <c r="F100" s="13"/>
      <c r="G100" s="13"/>
      <c r="H100" s="126"/>
      <c r="I100" s="133"/>
    </row>
    <row r="101" spans="1:9" ht="15.75">
      <c r="A101" s="122" t="s">
        <v>220</v>
      </c>
      <c r="B101" s="134" t="s">
        <v>221</v>
      </c>
      <c r="C101" s="3" t="s">
        <v>29</v>
      </c>
      <c r="D101" s="16">
        <f>D102+D103+D104+D105+D106</f>
        <v>650</v>
      </c>
      <c r="E101" s="16">
        <f>E102+E103+E104+E105+E106</f>
        <v>0</v>
      </c>
      <c r="F101" s="16">
        <f>F102+F103+F104+F105+F106</f>
        <v>0</v>
      </c>
      <c r="G101" s="16">
        <f>G102+G103+G104+G105+G106</f>
        <v>650</v>
      </c>
      <c r="H101" s="126" t="s">
        <v>207</v>
      </c>
      <c r="I101" s="133"/>
    </row>
    <row r="102" spans="1:9" ht="15.75">
      <c r="A102" s="122"/>
      <c r="B102" s="134"/>
      <c r="C102" s="3">
        <v>2013</v>
      </c>
      <c r="D102" s="16">
        <f>E102+F102+G102</f>
        <v>650</v>
      </c>
      <c r="E102" s="13"/>
      <c r="F102" s="13"/>
      <c r="G102" s="13">
        <v>650</v>
      </c>
      <c r="H102" s="126"/>
      <c r="I102" s="133"/>
    </row>
    <row r="103" spans="1:9" ht="15.75" outlineLevel="1">
      <c r="A103" s="122"/>
      <c r="B103" s="134"/>
      <c r="C103" s="3">
        <v>2014</v>
      </c>
      <c r="D103" s="16">
        <f>E103+F103+G103</f>
        <v>0</v>
      </c>
      <c r="E103" s="13"/>
      <c r="F103" s="13"/>
      <c r="G103" s="13"/>
      <c r="H103" s="126"/>
      <c r="I103" s="133"/>
    </row>
    <row r="104" spans="1:9" ht="15.75" outlineLevel="1">
      <c r="A104" s="122"/>
      <c r="B104" s="134"/>
      <c r="C104" s="3">
        <v>2015</v>
      </c>
      <c r="D104" s="16">
        <f>E104+F104+G104</f>
        <v>0</v>
      </c>
      <c r="E104" s="13"/>
      <c r="F104" s="13"/>
      <c r="G104" s="13"/>
      <c r="H104" s="126"/>
      <c r="I104" s="133"/>
    </row>
    <row r="105" spans="1:9" ht="15.75" outlineLevel="1">
      <c r="A105" s="122"/>
      <c r="B105" s="134"/>
      <c r="C105" s="3">
        <v>2016</v>
      </c>
      <c r="D105" s="16">
        <f>E105+F105+G105</f>
        <v>0</v>
      </c>
      <c r="E105" s="13"/>
      <c r="F105" s="13"/>
      <c r="G105" s="13"/>
      <c r="H105" s="126"/>
      <c r="I105" s="133"/>
    </row>
    <row r="106" spans="1:9" ht="15" customHeight="1">
      <c r="A106" s="122"/>
      <c r="B106" s="134"/>
      <c r="C106" s="3">
        <v>2017</v>
      </c>
      <c r="D106" s="16">
        <f>E106+F106+G106</f>
        <v>0</v>
      </c>
      <c r="E106" s="13"/>
      <c r="F106" s="13"/>
      <c r="G106" s="13"/>
      <c r="H106" s="126"/>
      <c r="I106" s="133"/>
    </row>
    <row r="107" spans="1:9" ht="15.75">
      <c r="A107" s="122" t="s">
        <v>19</v>
      </c>
      <c r="B107" s="166" t="s">
        <v>222</v>
      </c>
      <c r="C107" s="3" t="s">
        <v>29</v>
      </c>
      <c r="D107" s="16">
        <f>D108+D109+D110+D111+D112</f>
        <v>63.3</v>
      </c>
      <c r="E107" s="16">
        <f>E108+E109+E110+E111+E112</f>
        <v>0</v>
      </c>
      <c r="F107" s="16">
        <f>F108+F109+F110+F111+F112</f>
        <v>0</v>
      </c>
      <c r="G107" s="16">
        <f>G108+G109+G110+G111+G112</f>
        <v>63.3</v>
      </c>
      <c r="H107" s="126" t="s">
        <v>207</v>
      </c>
      <c r="I107" s="133"/>
    </row>
    <row r="108" spans="1:9" ht="15.75">
      <c r="A108" s="122"/>
      <c r="B108" s="166"/>
      <c r="C108" s="3">
        <v>2013</v>
      </c>
      <c r="D108" s="16">
        <f>E108+F108+G108</f>
        <v>63.3</v>
      </c>
      <c r="E108" s="13"/>
      <c r="F108" s="13"/>
      <c r="G108" s="13">
        <f>G114</f>
        <v>63.3</v>
      </c>
      <c r="H108" s="126"/>
      <c r="I108" s="133"/>
    </row>
    <row r="109" spans="1:9" ht="15.75" outlineLevel="1">
      <c r="A109" s="122"/>
      <c r="B109" s="166"/>
      <c r="C109" s="3">
        <v>2014</v>
      </c>
      <c r="D109" s="16">
        <f>E109+F109+G109</f>
        <v>0</v>
      </c>
      <c r="E109" s="13"/>
      <c r="F109" s="13"/>
      <c r="G109" s="13"/>
      <c r="H109" s="126"/>
      <c r="I109" s="133"/>
    </row>
    <row r="110" spans="1:9" ht="15.75" outlineLevel="1">
      <c r="A110" s="122"/>
      <c r="B110" s="166"/>
      <c r="C110" s="3">
        <v>2015</v>
      </c>
      <c r="D110" s="16">
        <f>E110+F110+G110</f>
        <v>0</v>
      </c>
      <c r="E110" s="13"/>
      <c r="F110" s="13"/>
      <c r="G110" s="13"/>
      <c r="H110" s="126"/>
      <c r="I110" s="133"/>
    </row>
    <row r="111" spans="1:9" ht="15.75" outlineLevel="1">
      <c r="A111" s="122"/>
      <c r="B111" s="166"/>
      <c r="C111" s="3">
        <v>2016</v>
      </c>
      <c r="D111" s="16">
        <f>E111+F111+G111</f>
        <v>0</v>
      </c>
      <c r="E111" s="13"/>
      <c r="F111" s="13"/>
      <c r="G111" s="13"/>
      <c r="H111" s="126"/>
      <c r="I111" s="133"/>
    </row>
    <row r="112" spans="1:9" ht="18" customHeight="1" outlineLevel="1">
      <c r="A112" s="122"/>
      <c r="B112" s="166"/>
      <c r="C112" s="3">
        <v>2017</v>
      </c>
      <c r="D112" s="16">
        <f>E112+F112+G112</f>
        <v>0</v>
      </c>
      <c r="E112" s="13"/>
      <c r="F112" s="13"/>
      <c r="G112" s="13"/>
      <c r="H112" s="126"/>
      <c r="I112" s="133"/>
    </row>
    <row r="113" spans="1:9" ht="15.75">
      <c r="A113" s="122" t="s">
        <v>223</v>
      </c>
      <c r="B113" s="134" t="s">
        <v>224</v>
      </c>
      <c r="C113" s="3" t="s">
        <v>29</v>
      </c>
      <c r="D113" s="16">
        <f>D114+D115+D116+D117+D118</f>
        <v>63.3</v>
      </c>
      <c r="E113" s="16">
        <f>E114+E115+E116+E117+E118</f>
        <v>0</v>
      </c>
      <c r="F113" s="16">
        <f>F114+F115+F116+F117+F118</f>
        <v>0</v>
      </c>
      <c r="G113" s="16">
        <f>G114+G115+G116+G117+G118</f>
        <v>63.3</v>
      </c>
      <c r="H113" s="126" t="s">
        <v>207</v>
      </c>
      <c r="I113" s="133"/>
    </row>
    <row r="114" spans="1:9" ht="15.75">
      <c r="A114" s="122"/>
      <c r="B114" s="134"/>
      <c r="C114" s="3">
        <v>2013</v>
      </c>
      <c r="D114" s="16">
        <f>E114+F114+G114</f>
        <v>63.3</v>
      </c>
      <c r="E114" s="13"/>
      <c r="F114" s="13"/>
      <c r="G114" s="13">
        <v>63.3</v>
      </c>
      <c r="H114" s="126"/>
      <c r="I114" s="133"/>
    </row>
    <row r="115" spans="1:9" ht="15.75" outlineLevel="1">
      <c r="A115" s="122"/>
      <c r="B115" s="134"/>
      <c r="C115" s="3">
        <v>2014</v>
      </c>
      <c r="D115" s="16">
        <f>E115+F115+G115</f>
        <v>0</v>
      </c>
      <c r="E115" s="13"/>
      <c r="F115" s="13"/>
      <c r="G115" s="13"/>
      <c r="H115" s="126"/>
      <c r="I115" s="133"/>
    </row>
    <row r="116" spans="1:9" ht="15.75" outlineLevel="1">
      <c r="A116" s="122"/>
      <c r="B116" s="134"/>
      <c r="C116" s="3">
        <v>2015</v>
      </c>
      <c r="D116" s="16">
        <f>E116+F116+G116</f>
        <v>0</v>
      </c>
      <c r="E116" s="13"/>
      <c r="F116" s="13"/>
      <c r="G116" s="13"/>
      <c r="H116" s="126"/>
      <c r="I116" s="133"/>
    </row>
    <row r="117" spans="1:9" ht="15.75" outlineLevel="1">
      <c r="A117" s="122"/>
      <c r="B117" s="134"/>
      <c r="C117" s="3">
        <v>2016</v>
      </c>
      <c r="D117" s="16">
        <f>E117+F117+G117</f>
        <v>0</v>
      </c>
      <c r="E117" s="13"/>
      <c r="F117" s="13"/>
      <c r="G117" s="13"/>
      <c r="H117" s="126"/>
      <c r="I117" s="133"/>
    </row>
    <row r="118" spans="1:9" ht="15.75" customHeight="1" outlineLevel="1">
      <c r="A118" s="122"/>
      <c r="B118" s="134"/>
      <c r="C118" s="3">
        <v>2017</v>
      </c>
      <c r="D118" s="16">
        <f>E118+F118+G118</f>
        <v>0</v>
      </c>
      <c r="E118" s="13"/>
      <c r="F118" s="13"/>
      <c r="G118" s="13"/>
      <c r="H118" s="126"/>
      <c r="I118" s="133"/>
    </row>
    <row r="119" spans="1:9" ht="17.25" customHeight="1">
      <c r="A119" s="122" t="s">
        <v>178</v>
      </c>
      <c r="B119" s="134" t="s">
        <v>225</v>
      </c>
      <c r="C119" s="3" t="s">
        <v>29</v>
      </c>
      <c r="D119" s="16">
        <f>D120+D121+D122+D123+D124</f>
        <v>1040</v>
      </c>
      <c r="E119" s="16">
        <f>E120+E121+E122+E123+E124</f>
        <v>0</v>
      </c>
      <c r="F119" s="16">
        <f>F120+F121+F122+F123+F124</f>
        <v>0</v>
      </c>
      <c r="G119" s="16">
        <f>G120+G121+G122+G123+G124</f>
        <v>1040</v>
      </c>
      <c r="H119" s="126"/>
      <c r="I119" s="133" t="s">
        <v>226</v>
      </c>
    </row>
    <row r="120" spans="1:9" ht="15.75">
      <c r="A120" s="122"/>
      <c r="B120" s="134"/>
      <c r="C120" s="3">
        <v>2013</v>
      </c>
      <c r="D120" s="16">
        <f>E120+F120+G120</f>
        <v>240</v>
      </c>
      <c r="E120" s="13"/>
      <c r="F120" s="13"/>
      <c r="G120" s="13">
        <v>240</v>
      </c>
      <c r="H120" s="126"/>
      <c r="I120" s="133"/>
    </row>
    <row r="121" spans="1:9" ht="15.75">
      <c r="A121" s="122"/>
      <c r="B121" s="134"/>
      <c r="C121" s="3">
        <v>2014</v>
      </c>
      <c r="D121" s="16">
        <f>E121+F121+G121</f>
        <v>200</v>
      </c>
      <c r="E121" s="13"/>
      <c r="F121" s="13"/>
      <c r="G121" s="13">
        <v>200</v>
      </c>
      <c r="H121" s="126"/>
      <c r="I121" s="133"/>
    </row>
    <row r="122" spans="1:9" ht="15.75" outlineLevel="1">
      <c r="A122" s="122"/>
      <c r="B122" s="134"/>
      <c r="C122" s="3">
        <v>2015</v>
      </c>
      <c r="D122" s="16">
        <f>E122+F122+G122</f>
        <v>200</v>
      </c>
      <c r="E122" s="13"/>
      <c r="F122" s="13"/>
      <c r="G122" s="13">
        <v>200</v>
      </c>
      <c r="H122" s="126"/>
      <c r="I122" s="133"/>
    </row>
    <row r="123" spans="1:9" ht="15.75" outlineLevel="1">
      <c r="A123" s="122"/>
      <c r="B123" s="134"/>
      <c r="C123" s="3">
        <v>2016</v>
      </c>
      <c r="D123" s="16">
        <f>E123+F123+G123</f>
        <v>200</v>
      </c>
      <c r="E123" s="13"/>
      <c r="F123" s="13"/>
      <c r="G123" s="13">
        <v>200</v>
      </c>
      <c r="H123" s="126"/>
      <c r="I123" s="133"/>
    </row>
    <row r="124" spans="1:9" ht="15.75" outlineLevel="1">
      <c r="A124" s="122"/>
      <c r="B124" s="134"/>
      <c r="C124" s="3">
        <v>2017</v>
      </c>
      <c r="D124" s="16">
        <f>E124+F124+G124</f>
        <v>200</v>
      </c>
      <c r="E124" s="13"/>
      <c r="F124" s="13"/>
      <c r="G124" s="13">
        <v>200</v>
      </c>
      <c r="H124" s="126"/>
      <c r="I124" s="133"/>
    </row>
    <row r="125" spans="1:9" ht="21" customHeight="1">
      <c r="A125" s="159" t="s">
        <v>20</v>
      </c>
      <c r="B125" s="136" t="s">
        <v>44</v>
      </c>
      <c r="C125" s="11" t="s">
        <v>29</v>
      </c>
      <c r="D125" s="15">
        <f>D126+D127+D128+D129+D130</f>
        <v>139999.5</v>
      </c>
      <c r="E125" s="15">
        <f>E126+E127+E128+E129+E130</f>
        <v>37216.6</v>
      </c>
      <c r="F125" s="15">
        <f>F126+F127+F128+F129+F130</f>
        <v>82088.8</v>
      </c>
      <c r="G125" s="15">
        <f>G126+G127+G128+G129+G130</f>
        <v>20694.1</v>
      </c>
      <c r="H125" s="96"/>
      <c r="I125" s="96"/>
    </row>
    <row r="126" spans="1:9" ht="15.75">
      <c r="A126" s="159"/>
      <c r="B126" s="137"/>
      <c r="C126" s="46">
        <v>2013</v>
      </c>
      <c r="D126" s="16">
        <f>E126+F126+G126</f>
        <v>33165.200000000004</v>
      </c>
      <c r="E126" s="16">
        <f aca="true" t="shared" si="6" ref="E126:G130">E132+E144+E156+E162+E186+E222+E240+E252+E264+E282+E294+E306+E330</f>
        <v>12356.6</v>
      </c>
      <c r="F126" s="16">
        <f t="shared" si="6"/>
        <v>17318.8</v>
      </c>
      <c r="G126" s="16">
        <f t="shared" si="6"/>
        <v>3489.8</v>
      </c>
      <c r="H126" s="96"/>
      <c r="I126" s="96"/>
    </row>
    <row r="127" spans="1:9" ht="26.25" customHeight="1">
      <c r="A127" s="159"/>
      <c r="B127" s="137"/>
      <c r="C127" s="46">
        <v>2014</v>
      </c>
      <c r="D127" s="16">
        <f>E127+F127+G127</f>
        <v>29029.3</v>
      </c>
      <c r="E127" s="16">
        <f t="shared" si="6"/>
        <v>8400</v>
      </c>
      <c r="F127" s="16">
        <f t="shared" si="6"/>
        <v>15710</v>
      </c>
      <c r="G127" s="16">
        <f t="shared" si="6"/>
        <v>4919.3</v>
      </c>
      <c r="H127" s="96"/>
      <c r="I127" s="96"/>
    </row>
    <row r="128" spans="1:9" ht="15.75" outlineLevel="1">
      <c r="A128" s="159"/>
      <c r="B128" s="137"/>
      <c r="C128" s="46">
        <v>2015</v>
      </c>
      <c r="D128" s="16">
        <f>E128+F128+G128</f>
        <v>29905</v>
      </c>
      <c r="E128" s="16">
        <f t="shared" si="6"/>
        <v>7820</v>
      </c>
      <c r="F128" s="16">
        <f t="shared" si="6"/>
        <v>16710</v>
      </c>
      <c r="G128" s="16">
        <f t="shared" si="6"/>
        <v>5375</v>
      </c>
      <c r="H128" s="96"/>
      <c r="I128" s="96"/>
    </row>
    <row r="129" spans="1:9" ht="15.75" outlineLevel="1">
      <c r="A129" s="159"/>
      <c r="B129" s="137"/>
      <c r="C129" s="46">
        <v>2016</v>
      </c>
      <c r="D129" s="16">
        <f>E129+F129+G129</f>
        <v>27190</v>
      </c>
      <c r="E129" s="16">
        <f t="shared" si="6"/>
        <v>6360</v>
      </c>
      <c r="F129" s="16">
        <f t="shared" si="6"/>
        <v>16870</v>
      </c>
      <c r="G129" s="16">
        <f t="shared" si="6"/>
        <v>3960</v>
      </c>
      <c r="H129" s="96"/>
      <c r="I129" s="96"/>
    </row>
    <row r="130" spans="1:9" ht="15.75" outlineLevel="1">
      <c r="A130" s="159"/>
      <c r="B130" s="138"/>
      <c r="C130" s="46">
        <v>2017</v>
      </c>
      <c r="D130" s="16">
        <f>E130+F130+G130</f>
        <v>20710</v>
      </c>
      <c r="E130" s="16">
        <f t="shared" si="6"/>
        <v>2280</v>
      </c>
      <c r="F130" s="16">
        <f t="shared" si="6"/>
        <v>15480</v>
      </c>
      <c r="G130" s="16">
        <f t="shared" si="6"/>
        <v>2950</v>
      </c>
      <c r="H130" s="96"/>
      <c r="I130" s="96"/>
    </row>
    <row r="131" spans="1:9" ht="15.75" customHeight="1">
      <c r="A131" s="160" t="s">
        <v>37</v>
      </c>
      <c r="B131" s="166" t="s">
        <v>227</v>
      </c>
      <c r="C131" s="3" t="s">
        <v>29</v>
      </c>
      <c r="D131" s="16">
        <f>D132+D133+D134+D135+D136</f>
        <v>1621.5</v>
      </c>
      <c r="E131" s="16">
        <f>E132+E133+E134+E135+E136</f>
        <v>0</v>
      </c>
      <c r="F131" s="16">
        <f>F132+F133+F134+F135+F136</f>
        <v>1540.4</v>
      </c>
      <c r="G131" s="16">
        <f>G132+G133+G134+G135+G136</f>
        <v>81.1</v>
      </c>
      <c r="H131" s="126" t="s">
        <v>207</v>
      </c>
      <c r="I131" s="133"/>
    </row>
    <row r="132" spans="1:9" ht="15.75" customHeight="1">
      <c r="A132" s="160"/>
      <c r="B132" s="166"/>
      <c r="C132" s="3">
        <v>2013</v>
      </c>
      <c r="D132" s="16">
        <f>E132+F132+G132</f>
        <v>1621.5</v>
      </c>
      <c r="E132" s="13"/>
      <c r="F132" s="13">
        <f>F138</f>
        <v>1540.4</v>
      </c>
      <c r="G132" s="13">
        <f>G138</f>
        <v>81.1</v>
      </c>
      <c r="H132" s="126"/>
      <c r="I132" s="133"/>
    </row>
    <row r="133" spans="1:9" ht="15.75" customHeight="1" outlineLevel="1">
      <c r="A133" s="160"/>
      <c r="B133" s="166"/>
      <c r="C133" s="3">
        <v>2014</v>
      </c>
      <c r="D133" s="16">
        <f>E133+F133+G133</f>
        <v>0</v>
      </c>
      <c r="E133" s="13"/>
      <c r="F133" s="13"/>
      <c r="G133" s="13"/>
      <c r="H133" s="126"/>
      <c r="I133" s="133"/>
    </row>
    <row r="134" spans="1:9" ht="15.75" customHeight="1" outlineLevel="1">
      <c r="A134" s="160"/>
      <c r="B134" s="166"/>
      <c r="C134" s="3">
        <v>2015</v>
      </c>
      <c r="D134" s="16">
        <f>E134+F134+G134</f>
        <v>0</v>
      </c>
      <c r="E134" s="13"/>
      <c r="F134" s="13"/>
      <c r="G134" s="13"/>
      <c r="H134" s="126"/>
      <c r="I134" s="133"/>
    </row>
    <row r="135" spans="1:9" ht="15.75" customHeight="1" outlineLevel="1">
      <c r="A135" s="160"/>
      <c r="B135" s="166"/>
      <c r="C135" s="3">
        <v>2016</v>
      </c>
      <c r="D135" s="16">
        <f>E135+F135+G135</f>
        <v>0</v>
      </c>
      <c r="E135" s="13"/>
      <c r="F135" s="13"/>
      <c r="G135" s="13"/>
      <c r="H135" s="126"/>
      <c r="I135" s="133"/>
    </row>
    <row r="136" spans="1:9" ht="15.75" customHeight="1" outlineLevel="1">
      <c r="A136" s="160"/>
      <c r="B136" s="166"/>
      <c r="C136" s="3">
        <v>2017</v>
      </c>
      <c r="D136" s="16">
        <f>E136+F136+G136</f>
        <v>0</v>
      </c>
      <c r="E136" s="13"/>
      <c r="F136" s="13"/>
      <c r="G136" s="13"/>
      <c r="H136" s="126"/>
      <c r="I136" s="133"/>
    </row>
    <row r="137" spans="1:9" ht="15.75">
      <c r="A137" s="122" t="s">
        <v>159</v>
      </c>
      <c r="B137" s="134" t="s">
        <v>228</v>
      </c>
      <c r="C137" s="3" t="s">
        <v>29</v>
      </c>
      <c r="D137" s="16">
        <f>D138+D139+D140+D141+D142</f>
        <v>1621.5</v>
      </c>
      <c r="E137" s="16">
        <f>E138+E139+E140+E141+E142</f>
        <v>0</v>
      </c>
      <c r="F137" s="16">
        <f>F138+F139+F140+F141+F142</f>
        <v>1540.4</v>
      </c>
      <c r="G137" s="16">
        <f>G138+G139+G140+G141+G142</f>
        <v>81.1</v>
      </c>
      <c r="H137" s="126" t="s">
        <v>207</v>
      </c>
      <c r="I137" s="133"/>
    </row>
    <row r="138" spans="1:9" ht="15.75">
      <c r="A138" s="122"/>
      <c r="B138" s="134"/>
      <c r="C138" s="3">
        <v>2013</v>
      </c>
      <c r="D138" s="16">
        <f>E138+F138+G138</f>
        <v>1621.5</v>
      </c>
      <c r="E138" s="13"/>
      <c r="F138" s="13">
        <v>1540.4</v>
      </c>
      <c r="G138" s="13">
        <v>81.1</v>
      </c>
      <c r="H138" s="126"/>
      <c r="I138" s="133"/>
    </row>
    <row r="139" spans="1:9" ht="15.75" outlineLevel="1">
      <c r="A139" s="122"/>
      <c r="B139" s="134"/>
      <c r="C139" s="3">
        <v>2014</v>
      </c>
      <c r="D139" s="16">
        <f>E139+F139+G139</f>
        <v>0</v>
      </c>
      <c r="E139" s="13"/>
      <c r="F139" s="13"/>
      <c r="G139" s="13"/>
      <c r="H139" s="126"/>
      <c r="I139" s="133"/>
    </row>
    <row r="140" spans="1:9" ht="15.75" outlineLevel="1">
      <c r="A140" s="122"/>
      <c r="B140" s="134"/>
      <c r="C140" s="3">
        <v>2015</v>
      </c>
      <c r="D140" s="16">
        <f>E140+F140+G140</f>
        <v>0</v>
      </c>
      <c r="E140" s="13"/>
      <c r="F140" s="13"/>
      <c r="G140" s="13"/>
      <c r="H140" s="126"/>
      <c r="I140" s="133"/>
    </row>
    <row r="141" spans="1:9" ht="15.75" outlineLevel="1">
      <c r="A141" s="122"/>
      <c r="B141" s="134"/>
      <c r="C141" s="3">
        <v>2016</v>
      </c>
      <c r="D141" s="16">
        <f>E141+F141+G141</f>
        <v>0</v>
      </c>
      <c r="E141" s="13"/>
      <c r="F141" s="13"/>
      <c r="G141" s="13"/>
      <c r="H141" s="126"/>
      <c r="I141" s="133"/>
    </row>
    <row r="142" spans="1:9" ht="17.25" customHeight="1" outlineLevel="1">
      <c r="A142" s="122"/>
      <c r="B142" s="134"/>
      <c r="C142" s="3">
        <v>2017</v>
      </c>
      <c r="D142" s="16">
        <f>E142+F142+G142</f>
        <v>0</v>
      </c>
      <c r="E142" s="13"/>
      <c r="F142" s="13"/>
      <c r="G142" s="13"/>
      <c r="H142" s="126"/>
      <c r="I142" s="133"/>
    </row>
    <row r="143" spans="1:9" ht="15.75">
      <c r="A143" s="160" t="s">
        <v>80</v>
      </c>
      <c r="B143" s="166" t="s">
        <v>229</v>
      </c>
      <c r="C143" s="3" t="s">
        <v>29</v>
      </c>
      <c r="D143" s="16">
        <f>D144+D145+D146+D147+D148</f>
        <v>615.9</v>
      </c>
      <c r="E143" s="16">
        <f>E144+E145+E146+E147+E148</f>
        <v>0</v>
      </c>
      <c r="F143" s="16">
        <f>F144+F145+F146+F147+F148</f>
        <v>550.6</v>
      </c>
      <c r="G143" s="16">
        <f>G144+G145+G146+G147+G148</f>
        <v>65.3</v>
      </c>
      <c r="H143" s="126" t="s">
        <v>207</v>
      </c>
      <c r="I143" s="133"/>
    </row>
    <row r="144" spans="1:9" ht="15.75">
      <c r="A144" s="160"/>
      <c r="B144" s="166"/>
      <c r="C144" s="3">
        <v>2013</v>
      </c>
      <c r="D144" s="16">
        <f>E144+F144+G144</f>
        <v>615.9</v>
      </c>
      <c r="E144" s="13">
        <f>E150</f>
        <v>0</v>
      </c>
      <c r="F144" s="13">
        <f>F150</f>
        <v>550.6</v>
      </c>
      <c r="G144" s="13">
        <f>G150</f>
        <v>65.3</v>
      </c>
      <c r="H144" s="126"/>
      <c r="I144" s="133"/>
    </row>
    <row r="145" spans="1:9" ht="15.75" outlineLevel="1">
      <c r="A145" s="160"/>
      <c r="B145" s="166"/>
      <c r="C145" s="3">
        <v>2014</v>
      </c>
      <c r="D145" s="16">
        <f>E145+F145+G145</f>
        <v>0</v>
      </c>
      <c r="E145" s="13"/>
      <c r="F145" s="13"/>
      <c r="G145" s="13"/>
      <c r="H145" s="126"/>
      <c r="I145" s="133"/>
    </row>
    <row r="146" spans="1:9" ht="15.75" outlineLevel="1">
      <c r="A146" s="160"/>
      <c r="B146" s="166"/>
      <c r="C146" s="3">
        <v>2015</v>
      </c>
      <c r="D146" s="16">
        <f>E146+F146+G146</f>
        <v>0</v>
      </c>
      <c r="E146" s="13"/>
      <c r="F146" s="13"/>
      <c r="G146" s="13"/>
      <c r="H146" s="126"/>
      <c r="I146" s="133"/>
    </row>
    <row r="147" spans="1:9" ht="15.75" outlineLevel="1">
      <c r="A147" s="160"/>
      <c r="B147" s="166"/>
      <c r="C147" s="3">
        <v>2016</v>
      </c>
      <c r="D147" s="16">
        <f>E147+F147+G147</f>
        <v>0</v>
      </c>
      <c r="E147" s="13"/>
      <c r="F147" s="13"/>
      <c r="G147" s="13"/>
      <c r="H147" s="126"/>
      <c r="I147" s="133"/>
    </row>
    <row r="148" spans="1:9" ht="15.75" customHeight="1" outlineLevel="1">
      <c r="A148" s="160"/>
      <c r="B148" s="166"/>
      <c r="C148" s="3">
        <v>2017</v>
      </c>
      <c r="D148" s="16">
        <f>E148+F148+G148</f>
        <v>0</v>
      </c>
      <c r="E148" s="13"/>
      <c r="F148" s="13"/>
      <c r="G148" s="13"/>
      <c r="H148" s="126"/>
      <c r="I148" s="133"/>
    </row>
    <row r="149" spans="1:9" ht="21" customHeight="1">
      <c r="A149" s="122" t="s">
        <v>230</v>
      </c>
      <c r="B149" s="134" t="s">
        <v>231</v>
      </c>
      <c r="C149" s="3" t="s">
        <v>29</v>
      </c>
      <c r="D149" s="16">
        <f>D150+D151+D152+D153+D154</f>
        <v>615.9</v>
      </c>
      <c r="E149" s="16">
        <f>E150+E151+E152+E153+E154</f>
        <v>0</v>
      </c>
      <c r="F149" s="16">
        <f>F150+F151+F152+F153+F154</f>
        <v>550.6</v>
      </c>
      <c r="G149" s="16">
        <f>G150+G151+G152+G153+G154</f>
        <v>65.3</v>
      </c>
      <c r="H149" s="126" t="s">
        <v>207</v>
      </c>
      <c r="I149" s="133"/>
    </row>
    <row r="150" spans="1:9" ht="15.75">
      <c r="A150" s="122"/>
      <c r="B150" s="134"/>
      <c r="C150" s="3">
        <v>2013</v>
      </c>
      <c r="D150" s="16">
        <f>E150+F150+G150</f>
        <v>615.9</v>
      </c>
      <c r="E150" s="13"/>
      <c r="F150" s="13">
        <v>550.6</v>
      </c>
      <c r="G150" s="13">
        <v>65.3</v>
      </c>
      <c r="H150" s="126"/>
      <c r="I150" s="133"/>
    </row>
    <row r="151" spans="1:9" ht="15.75" outlineLevel="1">
      <c r="A151" s="122"/>
      <c r="B151" s="134"/>
      <c r="C151" s="3">
        <v>2014</v>
      </c>
      <c r="D151" s="16">
        <f>E151+F151+G151</f>
        <v>0</v>
      </c>
      <c r="E151" s="13"/>
      <c r="F151" s="13"/>
      <c r="G151" s="13"/>
      <c r="H151" s="126"/>
      <c r="I151" s="133"/>
    </row>
    <row r="152" spans="1:9" ht="15.75" outlineLevel="1">
      <c r="A152" s="122"/>
      <c r="B152" s="134"/>
      <c r="C152" s="3">
        <v>2015</v>
      </c>
      <c r="D152" s="16">
        <f>E152+F152+G152</f>
        <v>0</v>
      </c>
      <c r="E152" s="13"/>
      <c r="F152" s="13"/>
      <c r="G152" s="13"/>
      <c r="H152" s="126"/>
      <c r="I152" s="133"/>
    </row>
    <row r="153" spans="1:9" ht="15.75" outlineLevel="1">
      <c r="A153" s="122"/>
      <c r="B153" s="134"/>
      <c r="C153" s="3">
        <v>2016</v>
      </c>
      <c r="D153" s="16">
        <f>E153+F153+G153</f>
        <v>0</v>
      </c>
      <c r="E153" s="13"/>
      <c r="F153" s="13"/>
      <c r="G153" s="13"/>
      <c r="H153" s="126"/>
      <c r="I153" s="133"/>
    </row>
    <row r="154" spans="1:9" ht="17.25" customHeight="1" outlineLevel="1">
      <c r="A154" s="122"/>
      <c r="B154" s="134"/>
      <c r="C154" s="3">
        <v>2017</v>
      </c>
      <c r="D154" s="16">
        <f>E154+F154+G154</f>
        <v>0</v>
      </c>
      <c r="E154" s="13"/>
      <c r="F154" s="13"/>
      <c r="G154" s="13"/>
      <c r="H154" s="126"/>
      <c r="I154" s="133"/>
    </row>
    <row r="155" spans="1:9" ht="15.75" outlineLevel="1" collapsed="1">
      <c r="A155" s="160" t="s">
        <v>232</v>
      </c>
      <c r="B155" s="166" t="s">
        <v>233</v>
      </c>
      <c r="C155" s="3" t="s">
        <v>29</v>
      </c>
      <c r="D155" s="16">
        <f>D156+D157+D158+D159+D160</f>
        <v>0</v>
      </c>
      <c r="E155" s="16">
        <f>E156+E157+E158+E159+E160</f>
        <v>0</v>
      </c>
      <c r="F155" s="16">
        <f>F156+F157+F158+F159+F160</f>
        <v>0</v>
      </c>
      <c r="G155" s="16">
        <f>G156+G157+G158+G159+G160</f>
        <v>0</v>
      </c>
      <c r="H155" s="126" t="s">
        <v>207</v>
      </c>
      <c r="I155" s="133"/>
    </row>
    <row r="156" spans="1:9" ht="15" customHeight="1" outlineLevel="1">
      <c r="A156" s="160"/>
      <c r="B156" s="166"/>
      <c r="C156" s="3">
        <v>2013</v>
      </c>
      <c r="D156" s="16">
        <f>E156+F156+G156</f>
        <v>0</v>
      </c>
      <c r="E156" s="13"/>
      <c r="F156" s="13">
        <v>0</v>
      </c>
      <c r="G156" s="13">
        <v>0</v>
      </c>
      <c r="H156" s="126"/>
      <c r="I156" s="133"/>
    </row>
    <row r="157" spans="1:9" ht="15.75" outlineLevel="1">
      <c r="A157" s="160"/>
      <c r="B157" s="166"/>
      <c r="C157" s="3">
        <v>2014</v>
      </c>
      <c r="D157" s="16">
        <f>E157+F157+G157</f>
        <v>0</v>
      </c>
      <c r="E157" s="13"/>
      <c r="F157" s="13"/>
      <c r="G157" s="13"/>
      <c r="H157" s="126"/>
      <c r="I157" s="133"/>
    </row>
    <row r="158" spans="1:9" ht="15.75" outlineLevel="1">
      <c r="A158" s="160"/>
      <c r="B158" s="166"/>
      <c r="C158" s="3">
        <v>2015</v>
      </c>
      <c r="D158" s="16">
        <f>E158+F158+G158</f>
        <v>0</v>
      </c>
      <c r="E158" s="13"/>
      <c r="F158" s="13"/>
      <c r="G158" s="13"/>
      <c r="H158" s="126"/>
      <c r="I158" s="133"/>
    </row>
    <row r="159" spans="1:9" ht="15.75" outlineLevel="1">
      <c r="A159" s="160"/>
      <c r="B159" s="166"/>
      <c r="C159" s="3">
        <v>2016</v>
      </c>
      <c r="D159" s="16">
        <f>E159+F159+G159</f>
        <v>0</v>
      </c>
      <c r="E159" s="13"/>
      <c r="F159" s="13"/>
      <c r="G159" s="13"/>
      <c r="H159" s="126"/>
      <c r="I159" s="133"/>
    </row>
    <row r="160" spans="1:9" ht="16.5" customHeight="1" outlineLevel="1" collapsed="1">
      <c r="A160" s="160"/>
      <c r="B160" s="166"/>
      <c r="C160" s="3">
        <v>2017</v>
      </c>
      <c r="D160" s="16">
        <f>E160+F160+G160</f>
        <v>0</v>
      </c>
      <c r="E160" s="13"/>
      <c r="F160" s="13"/>
      <c r="G160" s="13"/>
      <c r="H160" s="126"/>
      <c r="I160" s="133"/>
    </row>
    <row r="161" spans="1:9" ht="15.75">
      <c r="A161" s="160" t="s">
        <v>234</v>
      </c>
      <c r="B161" s="166" t="s">
        <v>222</v>
      </c>
      <c r="C161" s="46" t="s">
        <v>29</v>
      </c>
      <c r="D161" s="16">
        <f>D162+D163+D164+D165+D166</f>
        <v>1242.2</v>
      </c>
      <c r="E161" s="16">
        <f>E162+E163+E164+E165+E166</f>
        <v>0</v>
      </c>
      <c r="F161" s="16">
        <f>F162+F163+F164+F165+F166</f>
        <v>1242.2</v>
      </c>
      <c r="G161" s="16">
        <f>G162+G163+G164+G165+G166</f>
        <v>0</v>
      </c>
      <c r="H161" s="126" t="s">
        <v>207</v>
      </c>
      <c r="I161" s="133"/>
    </row>
    <row r="162" spans="1:9" ht="15.75">
      <c r="A162" s="160"/>
      <c r="B162" s="166"/>
      <c r="C162" s="46">
        <v>2013</v>
      </c>
      <c r="D162" s="16">
        <f>E162+F162+G162</f>
        <v>192.2</v>
      </c>
      <c r="E162" s="16">
        <f aca="true" t="shared" si="7" ref="E162:G166">E168+E174+E180</f>
        <v>0</v>
      </c>
      <c r="F162" s="16">
        <f t="shared" si="7"/>
        <v>192.2</v>
      </c>
      <c r="G162" s="16">
        <f t="shared" si="7"/>
        <v>0</v>
      </c>
      <c r="H162" s="126"/>
      <c r="I162" s="133"/>
    </row>
    <row r="163" spans="1:9" ht="15.75">
      <c r="A163" s="160"/>
      <c r="B163" s="166"/>
      <c r="C163" s="46">
        <v>2014</v>
      </c>
      <c r="D163" s="16">
        <f>E163+F163+G163</f>
        <v>550</v>
      </c>
      <c r="E163" s="16">
        <f t="shared" si="7"/>
        <v>0</v>
      </c>
      <c r="F163" s="16">
        <f t="shared" si="7"/>
        <v>550</v>
      </c>
      <c r="G163" s="16">
        <f t="shared" si="7"/>
        <v>0</v>
      </c>
      <c r="H163" s="126"/>
      <c r="I163" s="133"/>
    </row>
    <row r="164" spans="1:9" ht="15.75" outlineLevel="1">
      <c r="A164" s="160"/>
      <c r="B164" s="166"/>
      <c r="C164" s="46">
        <v>2015</v>
      </c>
      <c r="D164" s="16">
        <f>E164+F164+G164</f>
        <v>500</v>
      </c>
      <c r="E164" s="16">
        <f t="shared" si="7"/>
        <v>0</v>
      </c>
      <c r="F164" s="16">
        <f t="shared" si="7"/>
        <v>500</v>
      </c>
      <c r="G164" s="16">
        <f t="shared" si="7"/>
        <v>0</v>
      </c>
      <c r="H164" s="126"/>
      <c r="I164" s="133"/>
    </row>
    <row r="165" spans="1:9" ht="15.75" outlineLevel="1">
      <c r="A165" s="160"/>
      <c r="B165" s="166"/>
      <c r="C165" s="46">
        <v>2016</v>
      </c>
      <c r="D165" s="16">
        <f>E165+F165+G165</f>
        <v>0</v>
      </c>
      <c r="E165" s="16">
        <f t="shared" si="7"/>
        <v>0</v>
      </c>
      <c r="F165" s="16">
        <f t="shared" si="7"/>
        <v>0</v>
      </c>
      <c r="G165" s="16">
        <f t="shared" si="7"/>
        <v>0</v>
      </c>
      <c r="H165" s="126"/>
      <c r="I165" s="133"/>
    </row>
    <row r="166" spans="1:9" ht="15" customHeight="1" outlineLevel="1">
      <c r="A166" s="160"/>
      <c r="B166" s="166"/>
      <c r="C166" s="46">
        <v>2017</v>
      </c>
      <c r="D166" s="16">
        <f>E166+F166+G166</f>
        <v>0</v>
      </c>
      <c r="E166" s="16">
        <f t="shared" si="7"/>
        <v>0</v>
      </c>
      <c r="F166" s="16">
        <f t="shared" si="7"/>
        <v>0</v>
      </c>
      <c r="G166" s="16">
        <f t="shared" si="7"/>
        <v>0</v>
      </c>
      <c r="H166" s="126"/>
      <c r="I166" s="133"/>
    </row>
    <row r="167" spans="1:9" ht="15.75">
      <c r="A167" s="122" t="s">
        <v>235</v>
      </c>
      <c r="B167" s="134" t="s">
        <v>236</v>
      </c>
      <c r="C167" s="3" t="s">
        <v>29</v>
      </c>
      <c r="D167" s="16">
        <f>D168+D169+D170+D171+D172</f>
        <v>897.1</v>
      </c>
      <c r="E167" s="16">
        <f>E168+E169+E170+E171+E172</f>
        <v>0</v>
      </c>
      <c r="F167" s="16">
        <f>F168+F169+F170+F171+F172</f>
        <v>897.1</v>
      </c>
      <c r="G167" s="16">
        <f>G168+G169+G170+G171+G172</f>
        <v>0</v>
      </c>
      <c r="H167" s="126" t="s">
        <v>207</v>
      </c>
      <c r="I167" s="133"/>
    </row>
    <row r="168" spans="1:9" ht="15.75">
      <c r="A168" s="122"/>
      <c r="B168" s="134"/>
      <c r="C168" s="3">
        <v>2013</v>
      </c>
      <c r="D168" s="16">
        <f>E168+F168+G168</f>
        <v>97.1</v>
      </c>
      <c r="E168" s="13"/>
      <c r="F168" s="13">
        <v>97.1</v>
      </c>
      <c r="G168" s="13"/>
      <c r="H168" s="126"/>
      <c r="I168" s="133"/>
    </row>
    <row r="169" spans="1:9" ht="15.75">
      <c r="A169" s="122"/>
      <c r="B169" s="134"/>
      <c r="C169" s="3">
        <v>2014</v>
      </c>
      <c r="D169" s="16">
        <f>E169+F169+G169</f>
        <v>300</v>
      </c>
      <c r="E169" s="13"/>
      <c r="F169" s="13">
        <v>300</v>
      </c>
      <c r="G169" s="13"/>
      <c r="H169" s="126"/>
      <c r="I169" s="133"/>
    </row>
    <row r="170" spans="1:9" ht="15.75" outlineLevel="1">
      <c r="A170" s="122"/>
      <c r="B170" s="134"/>
      <c r="C170" s="3">
        <v>2015</v>
      </c>
      <c r="D170" s="16">
        <f>E170+F170+G170</f>
        <v>500</v>
      </c>
      <c r="E170" s="13"/>
      <c r="F170" s="13">
        <v>500</v>
      </c>
      <c r="G170" s="13"/>
      <c r="H170" s="126"/>
      <c r="I170" s="133"/>
    </row>
    <row r="171" spans="1:9" ht="15.75" outlineLevel="1">
      <c r="A171" s="122"/>
      <c r="B171" s="134"/>
      <c r="C171" s="3">
        <v>2016</v>
      </c>
      <c r="D171" s="16">
        <f>E171+F171+G171</f>
        <v>0</v>
      </c>
      <c r="E171" s="13"/>
      <c r="F171" s="13"/>
      <c r="G171" s="13"/>
      <c r="H171" s="126"/>
      <c r="I171" s="133"/>
    </row>
    <row r="172" spans="1:9" ht="16.5" customHeight="1" outlineLevel="1">
      <c r="A172" s="122"/>
      <c r="B172" s="134"/>
      <c r="C172" s="3">
        <v>2017</v>
      </c>
      <c r="D172" s="16">
        <f>E172+F172+G172</f>
        <v>0</v>
      </c>
      <c r="E172" s="13"/>
      <c r="F172" s="13"/>
      <c r="G172" s="13"/>
      <c r="H172" s="126"/>
      <c r="I172" s="133"/>
    </row>
    <row r="173" spans="1:9" ht="21.75" customHeight="1">
      <c r="A173" s="122" t="s">
        <v>237</v>
      </c>
      <c r="B173" s="134" t="s">
        <v>238</v>
      </c>
      <c r="C173" s="3" t="s">
        <v>29</v>
      </c>
      <c r="D173" s="16">
        <f>D174+D175+D176+D177+D178</f>
        <v>313.3</v>
      </c>
      <c r="E173" s="16">
        <f>E174+E175+E176+E177+E178</f>
        <v>0</v>
      </c>
      <c r="F173" s="16">
        <f>F174+F175+F176+F177+F178</f>
        <v>313.3</v>
      </c>
      <c r="G173" s="16">
        <f>G174+G175+G176+G177+G178</f>
        <v>0</v>
      </c>
      <c r="H173" s="126" t="s">
        <v>207</v>
      </c>
      <c r="I173" s="133"/>
    </row>
    <row r="174" spans="1:9" ht="15.75">
      <c r="A174" s="122"/>
      <c r="B174" s="134"/>
      <c r="C174" s="3">
        <v>2013</v>
      </c>
      <c r="D174" s="16">
        <f>E174+F174+G174</f>
        <v>63.3</v>
      </c>
      <c r="E174" s="13"/>
      <c r="F174" s="13">
        <v>63.3</v>
      </c>
      <c r="G174" s="13"/>
      <c r="H174" s="126"/>
      <c r="I174" s="133"/>
    </row>
    <row r="175" spans="1:9" ht="15.75">
      <c r="A175" s="122"/>
      <c r="B175" s="134"/>
      <c r="C175" s="3">
        <v>2014</v>
      </c>
      <c r="D175" s="16">
        <f>E175+F175+G175</f>
        <v>250</v>
      </c>
      <c r="E175" s="13"/>
      <c r="F175" s="13">
        <v>250</v>
      </c>
      <c r="G175" s="13"/>
      <c r="H175" s="126"/>
      <c r="I175" s="133"/>
    </row>
    <row r="176" spans="1:9" ht="15.75" outlineLevel="1">
      <c r="A176" s="122"/>
      <c r="B176" s="134"/>
      <c r="C176" s="3">
        <v>2015</v>
      </c>
      <c r="D176" s="16">
        <f>E176+F176+G176</f>
        <v>0</v>
      </c>
      <c r="E176" s="13"/>
      <c r="F176" s="13"/>
      <c r="G176" s="13"/>
      <c r="H176" s="126"/>
      <c r="I176" s="133"/>
    </row>
    <row r="177" spans="1:9" ht="15.75" outlineLevel="1">
      <c r="A177" s="122"/>
      <c r="B177" s="134"/>
      <c r="C177" s="3">
        <v>2016</v>
      </c>
      <c r="D177" s="16">
        <f>E177+F177+G177</f>
        <v>0</v>
      </c>
      <c r="E177" s="13"/>
      <c r="F177" s="13"/>
      <c r="G177" s="13"/>
      <c r="H177" s="126"/>
      <c r="I177" s="133"/>
    </row>
    <row r="178" spans="1:9" ht="15" customHeight="1" outlineLevel="1">
      <c r="A178" s="122"/>
      <c r="B178" s="134"/>
      <c r="C178" s="3">
        <v>2017</v>
      </c>
      <c r="D178" s="16">
        <f>E178+F178+G178</f>
        <v>0</v>
      </c>
      <c r="E178" s="13"/>
      <c r="F178" s="13"/>
      <c r="G178" s="13"/>
      <c r="H178" s="126"/>
      <c r="I178" s="133"/>
    </row>
    <row r="179" spans="1:9" ht="15.75">
      <c r="A179" s="122" t="s">
        <v>239</v>
      </c>
      <c r="B179" s="134" t="s">
        <v>240</v>
      </c>
      <c r="C179" s="3" t="s">
        <v>29</v>
      </c>
      <c r="D179" s="16">
        <f>D180+D181+D182+D183+D184</f>
        <v>31.8</v>
      </c>
      <c r="E179" s="16">
        <f>E180+E181+E182+E183+E184</f>
        <v>0</v>
      </c>
      <c r="F179" s="16">
        <f>F180+F181+F182+F183+F184</f>
        <v>31.8</v>
      </c>
      <c r="G179" s="16">
        <f>G180+G181+G182+G183+G184</f>
        <v>0</v>
      </c>
      <c r="H179" s="126" t="s">
        <v>207</v>
      </c>
      <c r="I179" s="133"/>
    </row>
    <row r="180" spans="1:9" ht="15.75">
      <c r="A180" s="122"/>
      <c r="B180" s="134"/>
      <c r="C180" s="3">
        <v>2013</v>
      </c>
      <c r="D180" s="16">
        <f>E180+F180+G180</f>
        <v>31.8</v>
      </c>
      <c r="E180" s="13"/>
      <c r="F180" s="13">
        <v>31.8</v>
      </c>
      <c r="G180" s="13"/>
      <c r="H180" s="126"/>
      <c r="I180" s="133"/>
    </row>
    <row r="181" spans="1:9" ht="15.75" outlineLevel="1">
      <c r="A181" s="122"/>
      <c r="B181" s="134"/>
      <c r="C181" s="3">
        <v>2014</v>
      </c>
      <c r="D181" s="16">
        <f>E181+F181+G181</f>
        <v>0</v>
      </c>
      <c r="E181" s="13"/>
      <c r="F181" s="13"/>
      <c r="G181" s="13"/>
      <c r="H181" s="126"/>
      <c r="I181" s="133"/>
    </row>
    <row r="182" spans="1:9" ht="15.75" outlineLevel="1">
      <c r="A182" s="122"/>
      <c r="B182" s="134"/>
      <c r="C182" s="3">
        <v>2015</v>
      </c>
      <c r="D182" s="16">
        <f>E182+F182+G182</f>
        <v>0</v>
      </c>
      <c r="E182" s="13"/>
      <c r="F182" s="13"/>
      <c r="G182" s="13"/>
      <c r="H182" s="126"/>
      <c r="I182" s="133"/>
    </row>
    <row r="183" spans="1:9" ht="15.75" outlineLevel="1">
      <c r="A183" s="122"/>
      <c r="B183" s="134"/>
      <c r="C183" s="3">
        <v>2016</v>
      </c>
      <c r="D183" s="16">
        <f>E183+F183+G183</f>
        <v>0</v>
      </c>
      <c r="E183" s="13"/>
      <c r="F183" s="13"/>
      <c r="G183" s="13"/>
      <c r="H183" s="126"/>
      <c r="I183" s="133"/>
    </row>
    <row r="184" spans="1:9" ht="14.25" customHeight="1" outlineLevel="1">
      <c r="A184" s="122"/>
      <c r="B184" s="134"/>
      <c r="C184" s="3">
        <v>2017</v>
      </c>
      <c r="D184" s="16">
        <f>E184+F184+G184</f>
        <v>0</v>
      </c>
      <c r="E184" s="13"/>
      <c r="F184" s="13"/>
      <c r="G184" s="13"/>
      <c r="H184" s="126"/>
      <c r="I184" s="133"/>
    </row>
    <row r="185" spans="1:9" ht="30.75" customHeight="1">
      <c r="A185" s="160" t="s">
        <v>242</v>
      </c>
      <c r="B185" s="165" t="s">
        <v>243</v>
      </c>
      <c r="C185" s="46" t="s">
        <v>29</v>
      </c>
      <c r="D185" s="16">
        <f>D186+D187+D188+D189+D190</f>
        <v>1443.4</v>
      </c>
      <c r="E185" s="16">
        <f>E186+E187+E188+E189+E190</f>
        <v>0</v>
      </c>
      <c r="F185" s="16">
        <f>F186+F187+F188+F189+F190</f>
        <v>0</v>
      </c>
      <c r="G185" s="16">
        <f>G186+G187+G188+G189+G190</f>
        <v>1443.4</v>
      </c>
      <c r="H185" s="126" t="s">
        <v>207</v>
      </c>
      <c r="I185" s="133"/>
    </row>
    <row r="186" spans="1:9" ht="15.75">
      <c r="A186" s="160"/>
      <c r="B186" s="165"/>
      <c r="C186" s="46">
        <v>2013</v>
      </c>
      <c r="D186" s="16">
        <f>E186+F186+G186</f>
        <v>93.4</v>
      </c>
      <c r="E186" s="16">
        <f aca="true" t="shared" si="8" ref="E186:G190">E192+E198+E204+E210+E216</f>
        <v>0</v>
      </c>
      <c r="F186" s="16">
        <f t="shared" si="8"/>
        <v>0</v>
      </c>
      <c r="G186" s="16">
        <f t="shared" si="8"/>
        <v>93.4</v>
      </c>
      <c r="H186" s="126"/>
      <c r="I186" s="133"/>
    </row>
    <row r="187" spans="1:9" ht="15.75">
      <c r="A187" s="160"/>
      <c r="B187" s="165"/>
      <c r="C187" s="46">
        <v>2014</v>
      </c>
      <c r="D187" s="16">
        <f>E187+F187+G187</f>
        <v>550</v>
      </c>
      <c r="E187" s="16">
        <f t="shared" si="8"/>
        <v>0</v>
      </c>
      <c r="F187" s="16">
        <f t="shared" si="8"/>
        <v>0</v>
      </c>
      <c r="G187" s="16">
        <f t="shared" si="8"/>
        <v>550</v>
      </c>
      <c r="H187" s="126"/>
      <c r="I187" s="133"/>
    </row>
    <row r="188" spans="1:9" ht="15.75" outlineLevel="1">
      <c r="A188" s="160"/>
      <c r="B188" s="165"/>
      <c r="C188" s="46">
        <v>2015</v>
      </c>
      <c r="D188" s="16">
        <f>E188+F188+G188</f>
        <v>500</v>
      </c>
      <c r="E188" s="16">
        <f t="shared" si="8"/>
        <v>0</v>
      </c>
      <c r="F188" s="16">
        <f t="shared" si="8"/>
        <v>0</v>
      </c>
      <c r="G188" s="16">
        <f t="shared" si="8"/>
        <v>500</v>
      </c>
      <c r="H188" s="126"/>
      <c r="I188" s="133"/>
    </row>
    <row r="189" spans="1:9" ht="15.75" outlineLevel="1">
      <c r="A189" s="160"/>
      <c r="B189" s="165"/>
      <c r="C189" s="46">
        <v>2016</v>
      </c>
      <c r="D189" s="16">
        <f>E189+F189+G189</f>
        <v>0</v>
      </c>
      <c r="E189" s="16">
        <f t="shared" si="8"/>
        <v>0</v>
      </c>
      <c r="F189" s="16">
        <f t="shared" si="8"/>
        <v>0</v>
      </c>
      <c r="G189" s="16">
        <f t="shared" si="8"/>
        <v>0</v>
      </c>
      <c r="H189" s="126"/>
      <c r="I189" s="133"/>
    </row>
    <row r="190" spans="1:9" ht="19.5" customHeight="1" outlineLevel="1">
      <c r="A190" s="160"/>
      <c r="B190" s="165"/>
      <c r="C190" s="46">
        <v>2017</v>
      </c>
      <c r="D190" s="16">
        <f>E190+F190+G190</f>
        <v>300</v>
      </c>
      <c r="E190" s="16">
        <f t="shared" si="8"/>
        <v>0</v>
      </c>
      <c r="F190" s="16">
        <f t="shared" si="8"/>
        <v>0</v>
      </c>
      <c r="G190" s="16">
        <f t="shared" si="8"/>
        <v>300</v>
      </c>
      <c r="H190" s="126"/>
      <c r="I190" s="133"/>
    </row>
    <row r="191" spans="1:9" ht="15.75">
      <c r="A191" s="122" t="s">
        <v>335</v>
      </c>
      <c r="B191" s="134" t="s">
        <v>244</v>
      </c>
      <c r="C191" s="3" t="s">
        <v>29</v>
      </c>
      <c r="D191" s="16">
        <f>D192+D193+D194+D195+D196</f>
        <v>93.4</v>
      </c>
      <c r="E191" s="16">
        <f>E192+E193+E194+E195+E196</f>
        <v>0</v>
      </c>
      <c r="F191" s="16">
        <f>F192+F193+F194+F195+F196</f>
        <v>0</v>
      </c>
      <c r="G191" s="16">
        <f>G192+G193+G194+G195+G196</f>
        <v>93.4</v>
      </c>
      <c r="H191" s="126" t="s">
        <v>207</v>
      </c>
      <c r="I191" s="133"/>
    </row>
    <row r="192" spans="1:9" ht="15.75">
      <c r="A192" s="122"/>
      <c r="B192" s="134"/>
      <c r="C192" s="3">
        <v>2013</v>
      </c>
      <c r="D192" s="16">
        <f>E192+F192+G192</f>
        <v>93.4</v>
      </c>
      <c r="E192" s="13"/>
      <c r="F192" s="13"/>
      <c r="G192" s="13">
        <v>93.4</v>
      </c>
      <c r="H192" s="126"/>
      <c r="I192" s="133"/>
    </row>
    <row r="193" spans="1:9" ht="15.75" outlineLevel="1">
      <c r="A193" s="122"/>
      <c r="B193" s="134"/>
      <c r="C193" s="3">
        <v>2014</v>
      </c>
      <c r="D193" s="16">
        <f>E193+F193+G193</f>
        <v>0</v>
      </c>
      <c r="E193" s="13"/>
      <c r="F193" s="13"/>
      <c r="G193" s="13"/>
      <c r="H193" s="126"/>
      <c r="I193" s="133"/>
    </row>
    <row r="194" spans="1:9" ht="15.75" outlineLevel="1">
      <c r="A194" s="122"/>
      <c r="B194" s="134"/>
      <c r="C194" s="3">
        <v>2015</v>
      </c>
      <c r="D194" s="16">
        <f>E194+F194+G194</f>
        <v>0</v>
      </c>
      <c r="E194" s="13"/>
      <c r="F194" s="13"/>
      <c r="G194" s="13"/>
      <c r="H194" s="126"/>
      <c r="I194" s="133"/>
    </row>
    <row r="195" spans="1:9" ht="15.75" outlineLevel="1">
      <c r="A195" s="122"/>
      <c r="B195" s="134"/>
      <c r="C195" s="3">
        <v>2016</v>
      </c>
      <c r="D195" s="16">
        <f>E195+F195+G195</f>
        <v>0</v>
      </c>
      <c r="E195" s="13"/>
      <c r="F195" s="13"/>
      <c r="G195" s="13"/>
      <c r="H195" s="126"/>
      <c r="I195" s="133"/>
    </row>
    <row r="196" spans="1:9" ht="16.5" customHeight="1" outlineLevel="1">
      <c r="A196" s="122"/>
      <c r="B196" s="134"/>
      <c r="C196" s="3">
        <v>2017</v>
      </c>
      <c r="D196" s="16">
        <f>E196+F196+G196</f>
        <v>0</v>
      </c>
      <c r="E196" s="13"/>
      <c r="F196" s="13"/>
      <c r="G196" s="13"/>
      <c r="H196" s="126"/>
      <c r="I196" s="133"/>
    </row>
    <row r="197" spans="1:9" ht="57" customHeight="1">
      <c r="A197" s="122" t="s">
        <v>336</v>
      </c>
      <c r="B197" s="134" t="s">
        <v>245</v>
      </c>
      <c r="C197" s="3" t="s">
        <v>29</v>
      </c>
      <c r="D197" s="16">
        <f>D198+D199+D200+D201+D202</f>
        <v>550</v>
      </c>
      <c r="E197" s="16">
        <f>E198+E199+E200+E201+E202</f>
        <v>0</v>
      </c>
      <c r="F197" s="16">
        <f>F198+F199+F200+F201+F202</f>
        <v>0</v>
      </c>
      <c r="G197" s="16">
        <f>G198+G199+G200+G201+G202</f>
        <v>550</v>
      </c>
      <c r="H197" s="126" t="s">
        <v>207</v>
      </c>
      <c r="I197" s="133"/>
    </row>
    <row r="198" spans="1:9" ht="15.75">
      <c r="A198" s="122"/>
      <c r="B198" s="134"/>
      <c r="C198" s="3">
        <v>2013</v>
      </c>
      <c r="D198" s="16">
        <f>E198+F198+G198</f>
        <v>0</v>
      </c>
      <c r="E198" s="13"/>
      <c r="F198" s="13"/>
      <c r="G198" s="13"/>
      <c r="H198" s="126"/>
      <c r="I198" s="133"/>
    </row>
    <row r="199" spans="1:9" ht="21" customHeight="1">
      <c r="A199" s="122"/>
      <c r="B199" s="134"/>
      <c r="C199" s="3">
        <v>2014</v>
      </c>
      <c r="D199" s="16">
        <f>E199+F199+G199</f>
        <v>550</v>
      </c>
      <c r="E199" s="13"/>
      <c r="F199" s="13"/>
      <c r="G199" s="13">
        <v>550</v>
      </c>
      <c r="H199" s="126"/>
      <c r="I199" s="133"/>
    </row>
    <row r="200" spans="1:9" ht="15.75" outlineLevel="1">
      <c r="A200" s="122"/>
      <c r="B200" s="134"/>
      <c r="C200" s="3">
        <v>2015</v>
      </c>
      <c r="D200" s="16">
        <f>E200+F200+G200</f>
        <v>0</v>
      </c>
      <c r="E200" s="13"/>
      <c r="F200" s="13"/>
      <c r="G200" s="13"/>
      <c r="H200" s="126"/>
      <c r="I200" s="133"/>
    </row>
    <row r="201" spans="1:9" ht="15.75" outlineLevel="1">
      <c r="A201" s="122"/>
      <c r="B201" s="134"/>
      <c r="C201" s="3">
        <v>2016</v>
      </c>
      <c r="D201" s="16">
        <f>E201+F201+G201</f>
        <v>0</v>
      </c>
      <c r="E201" s="13"/>
      <c r="F201" s="13"/>
      <c r="G201" s="13"/>
      <c r="H201" s="126"/>
      <c r="I201" s="133"/>
    </row>
    <row r="202" spans="1:9" ht="18" customHeight="1" outlineLevel="1">
      <c r="A202" s="122"/>
      <c r="B202" s="134"/>
      <c r="C202" s="3">
        <v>2017</v>
      </c>
      <c r="D202" s="16">
        <f>E202+F202+G202</f>
        <v>0</v>
      </c>
      <c r="E202" s="13"/>
      <c r="F202" s="13"/>
      <c r="G202" s="13"/>
      <c r="H202" s="126"/>
      <c r="I202" s="133"/>
    </row>
    <row r="203" spans="1:9" ht="15.75" outlineLevel="1" collapsed="1">
      <c r="A203" s="122" t="s">
        <v>337</v>
      </c>
      <c r="B203" s="134" t="s">
        <v>246</v>
      </c>
      <c r="C203" s="3" t="s">
        <v>29</v>
      </c>
      <c r="D203" s="16">
        <f>D204+D205+D206+D207+D208</f>
        <v>100</v>
      </c>
      <c r="E203" s="16">
        <f>E204+E205+E206+E207+E208</f>
        <v>0</v>
      </c>
      <c r="F203" s="16">
        <f>F204+F205+F206+F207+F208</f>
        <v>0</v>
      </c>
      <c r="G203" s="16">
        <f>G204+G205+G206+G207+G208</f>
        <v>100</v>
      </c>
      <c r="H203" s="126" t="s">
        <v>207</v>
      </c>
      <c r="I203" s="133"/>
    </row>
    <row r="204" spans="1:9" ht="15.75" outlineLevel="1">
      <c r="A204" s="122"/>
      <c r="B204" s="134"/>
      <c r="C204" s="3">
        <v>2013</v>
      </c>
      <c r="D204" s="16">
        <f>E204+F204+G204</f>
        <v>0</v>
      </c>
      <c r="E204" s="13"/>
      <c r="F204" s="13"/>
      <c r="G204" s="13"/>
      <c r="H204" s="126"/>
      <c r="I204" s="133"/>
    </row>
    <row r="205" spans="1:9" ht="15.75" outlineLevel="1">
      <c r="A205" s="122"/>
      <c r="B205" s="134"/>
      <c r="C205" s="3">
        <v>2014</v>
      </c>
      <c r="D205" s="16">
        <f>E205+F205+G205</f>
        <v>0</v>
      </c>
      <c r="E205" s="13"/>
      <c r="F205" s="13"/>
      <c r="G205" s="13"/>
      <c r="H205" s="126"/>
      <c r="I205" s="133"/>
    </row>
    <row r="206" spans="1:9" ht="15.75" outlineLevel="1">
      <c r="A206" s="122"/>
      <c r="B206" s="134"/>
      <c r="C206" s="3">
        <v>2015</v>
      </c>
      <c r="D206" s="16">
        <f>E206+F206+G206</f>
        <v>100</v>
      </c>
      <c r="E206" s="13"/>
      <c r="F206" s="13"/>
      <c r="G206" s="13">
        <v>100</v>
      </c>
      <c r="H206" s="126"/>
      <c r="I206" s="133"/>
    </row>
    <row r="207" spans="1:9" ht="15.75" outlineLevel="1">
      <c r="A207" s="122"/>
      <c r="B207" s="134"/>
      <c r="C207" s="3">
        <v>2016</v>
      </c>
      <c r="D207" s="16">
        <f>E207+F207+G207</f>
        <v>0</v>
      </c>
      <c r="E207" s="13"/>
      <c r="F207" s="13"/>
      <c r="G207" s="13"/>
      <c r="H207" s="126"/>
      <c r="I207" s="133"/>
    </row>
    <row r="208" spans="1:9" ht="14.25" customHeight="1" outlineLevel="1">
      <c r="A208" s="122"/>
      <c r="B208" s="134"/>
      <c r="C208" s="3">
        <v>2017</v>
      </c>
      <c r="D208" s="16">
        <f>E208+F208+G208</f>
        <v>0</v>
      </c>
      <c r="E208" s="13"/>
      <c r="F208" s="13"/>
      <c r="G208" s="13"/>
      <c r="H208" s="126"/>
      <c r="I208" s="133"/>
    </row>
    <row r="209" spans="1:9" ht="15.75" outlineLevel="1">
      <c r="A209" s="122" t="s">
        <v>338</v>
      </c>
      <c r="B209" s="134" t="s">
        <v>247</v>
      </c>
      <c r="C209" s="3" t="s">
        <v>29</v>
      </c>
      <c r="D209" s="16">
        <f>D210+D211+D212+D213+D214</f>
        <v>400</v>
      </c>
      <c r="E209" s="16">
        <f>E210+E211+E212+E213+E214</f>
        <v>0</v>
      </c>
      <c r="F209" s="16">
        <f>F210+F211+F212+F213+F214</f>
        <v>0</v>
      </c>
      <c r="G209" s="16">
        <f>G210+G211+G212+G213+G214</f>
        <v>400</v>
      </c>
      <c r="H209" s="126" t="s">
        <v>207</v>
      </c>
      <c r="I209" s="133"/>
    </row>
    <row r="210" spans="1:9" ht="15.75" outlineLevel="1">
      <c r="A210" s="122"/>
      <c r="B210" s="134"/>
      <c r="C210" s="3">
        <v>2013</v>
      </c>
      <c r="D210" s="16">
        <f>E210+F210+G210</f>
        <v>0</v>
      </c>
      <c r="E210" s="13"/>
      <c r="F210" s="13"/>
      <c r="G210" s="13"/>
      <c r="H210" s="126"/>
      <c r="I210" s="133"/>
    </row>
    <row r="211" spans="1:9" ht="15.75" outlineLevel="1">
      <c r="A211" s="122"/>
      <c r="B211" s="134"/>
      <c r="C211" s="3">
        <v>2014</v>
      </c>
      <c r="D211" s="16">
        <f>E211+F211+G211</f>
        <v>0</v>
      </c>
      <c r="E211" s="13"/>
      <c r="F211" s="13"/>
      <c r="G211" s="13"/>
      <c r="H211" s="126"/>
      <c r="I211" s="133"/>
    </row>
    <row r="212" spans="1:9" ht="15.75" outlineLevel="1">
      <c r="A212" s="122"/>
      <c r="B212" s="134"/>
      <c r="C212" s="3">
        <v>2015</v>
      </c>
      <c r="D212" s="16">
        <f>E212+F212+G212</f>
        <v>400</v>
      </c>
      <c r="E212" s="13"/>
      <c r="F212" s="13"/>
      <c r="G212" s="13">
        <v>400</v>
      </c>
      <c r="H212" s="126"/>
      <c r="I212" s="133"/>
    </row>
    <row r="213" spans="1:9" ht="15.75" outlineLevel="1">
      <c r="A213" s="122"/>
      <c r="B213" s="134"/>
      <c r="C213" s="3">
        <v>2016</v>
      </c>
      <c r="D213" s="16">
        <f>E213+F213+G213</f>
        <v>0</v>
      </c>
      <c r="E213" s="13"/>
      <c r="F213" s="13"/>
      <c r="G213" s="13"/>
      <c r="H213" s="126"/>
      <c r="I213" s="133"/>
    </row>
    <row r="214" spans="1:9" ht="16.5" customHeight="1" outlineLevel="1">
      <c r="A214" s="122"/>
      <c r="B214" s="134"/>
      <c r="C214" s="3">
        <v>2017</v>
      </c>
      <c r="D214" s="16">
        <f>E214+F214+G214</f>
        <v>0</v>
      </c>
      <c r="E214" s="13"/>
      <c r="F214" s="13"/>
      <c r="G214" s="13"/>
      <c r="H214" s="126"/>
      <c r="I214" s="133"/>
    </row>
    <row r="215" spans="1:9" ht="15.75" outlineLevel="1">
      <c r="A215" s="122" t="s">
        <v>339</v>
      </c>
      <c r="B215" s="134" t="s">
        <v>241</v>
      </c>
      <c r="C215" s="3" t="s">
        <v>29</v>
      </c>
      <c r="D215" s="16">
        <f>D216+D217+D218+D219+D220</f>
        <v>300</v>
      </c>
      <c r="E215" s="16">
        <f>E216+E217+E218+E219+E220</f>
        <v>0</v>
      </c>
      <c r="F215" s="16">
        <f>F216+F217+F218+F219+F220</f>
        <v>0</v>
      </c>
      <c r="G215" s="16">
        <f>G216+G217+G218+G219+G220</f>
        <v>300</v>
      </c>
      <c r="H215" s="126" t="s">
        <v>207</v>
      </c>
      <c r="I215" s="133"/>
    </row>
    <row r="216" spans="1:9" ht="15.75" outlineLevel="1">
      <c r="A216" s="122"/>
      <c r="B216" s="134"/>
      <c r="C216" s="3">
        <v>2013</v>
      </c>
      <c r="D216" s="16">
        <f>E216+F216+G216</f>
        <v>0</v>
      </c>
      <c r="E216" s="13"/>
      <c r="F216" s="13"/>
      <c r="G216" s="13"/>
      <c r="H216" s="126"/>
      <c r="I216" s="133"/>
    </row>
    <row r="217" spans="1:9" ht="15.75" outlineLevel="1">
      <c r="A217" s="122"/>
      <c r="B217" s="134"/>
      <c r="C217" s="3">
        <v>2014</v>
      </c>
      <c r="D217" s="16">
        <f>E217+F217+G217</f>
        <v>0</v>
      </c>
      <c r="E217" s="13"/>
      <c r="F217" s="13"/>
      <c r="G217" s="13"/>
      <c r="H217" s="126"/>
      <c r="I217" s="133"/>
    </row>
    <row r="218" spans="1:9" ht="15.75" outlineLevel="1">
      <c r="A218" s="122"/>
      <c r="B218" s="134"/>
      <c r="C218" s="3">
        <v>2015</v>
      </c>
      <c r="D218" s="16">
        <f>E218+F218+G218</f>
        <v>0</v>
      </c>
      <c r="E218" s="13"/>
      <c r="F218" s="13"/>
      <c r="G218" s="13"/>
      <c r="H218" s="126"/>
      <c r="I218" s="133"/>
    </row>
    <row r="219" spans="1:9" ht="15.75" outlineLevel="1">
      <c r="A219" s="122"/>
      <c r="B219" s="134"/>
      <c r="C219" s="3">
        <v>2016</v>
      </c>
      <c r="D219" s="16">
        <f>E219+F219+G219</f>
        <v>0</v>
      </c>
      <c r="E219" s="13"/>
      <c r="F219" s="13"/>
      <c r="G219" s="13"/>
      <c r="H219" s="126"/>
      <c r="I219" s="133"/>
    </row>
    <row r="220" spans="1:9" ht="15" customHeight="1" outlineLevel="1">
      <c r="A220" s="122"/>
      <c r="B220" s="134"/>
      <c r="C220" s="3">
        <v>2017</v>
      </c>
      <c r="D220" s="16">
        <f>E220+F220+G220</f>
        <v>300</v>
      </c>
      <c r="E220" s="13"/>
      <c r="F220" s="13"/>
      <c r="G220" s="13">
        <v>300</v>
      </c>
      <c r="H220" s="126"/>
      <c r="I220" s="133"/>
    </row>
    <row r="221" spans="1:9" ht="15.75" outlineLevel="1">
      <c r="A221" s="160" t="s">
        <v>248</v>
      </c>
      <c r="B221" s="156" t="s">
        <v>249</v>
      </c>
      <c r="C221" s="46" t="s">
        <v>29</v>
      </c>
      <c r="D221" s="16">
        <f>D222+D223+D224+D225+D226</f>
        <v>2545</v>
      </c>
      <c r="E221" s="16">
        <f>E222+E223+E224+E225+E226</f>
        <v>0</v>
      </c>
      <c r="F221" s="16">
        <f>F222+F223+F224+F225+F226</f>
        <v>2420</v>
      </c>
      <c r="G221" s="16">
        <f>G222+G223+G224+G225+G226</f>
        <v>125</v>
      </c>
      <c r="H221" s="126" t="s">
        <v>207</v>
      </c>
      <c r="I221" s="126"/>
    </row>
    <row r="222" spans="1:9" ht="15.75" outlineLevel="1">
      <c r="A222" s="160"/>
      <c r="B222" s="157"/>
      <c r="C222" s="46">
        <v>2013</v>
      </c>
      <c r="D222" s="16">
        <f>E222+F222+G222</f>
        <v>0</v>
      </c>
      <c r="E222" s="16">
        <f aca="true" t="shared" si="9" ref="E222:G226">E228+E234</f>
        <v>0</v>
      </c>
      <c r="F222" s="16">
        <f t="shared" si="9"/>
        <v>0</v>
      </c>
      <c r="G222" s="16">
        <f t="shared" si="9"/>
        <v>0</v>
      </c>
      <c r="H222" s="126"/>
      <c r="I222" s="126"/>
    </row>
    <row r="223" spans="1:9" ht="15.75" outlineLevel="1">
      <c r="A223" s="160"/>
      <c r="B223" s="157"/>
      <c r="C223" s="46">
        <v>2014</v>
      </c>
      <c r="D223" s="16">
        <f>E223+F223+G223</f>
        <v>0</v>
      </c>
      <c r="E223" s="16">
        <f t="shared" si="9"/>
        <v>0</v>
      </c>
      <c r="F223" s="16">
        <f t="shared" si="9"/>
        <v>0</v>
      </c>
      <c r="G223" s="16">
        <f t="shared" si="9"/>
        <v>0</v>
      </c>
      <c r="H223" s="126"/>
      <c r="I223" s="126"/>
    </row>
    <row r="224" spans="1:9" ht="15.75" outlineLevel="1">
      <c r="A224" s="160"/>
      <c r="B224" s="157"/>
      <c r="C224" s="46">
        <v>2015</v>
      </c>
      <c r="D224" s="16">
        <f>E224+F224+G224</f>
        <v>945</v>
      </c>
      <c r="E224" s="16">
        <f t="shared" si="9"/>
        <v>0</v>
      </c>
      <c r="F224" s="16">
        <f t="shared" si="9"/>
        <v>900</v>
      </c>
      <c r="G224" s="16">
        <f t="shared" si="9"/>
        <v>45</v>
      </c>
      <c r="H224" s="126"/>
      <c r="I224" s="126"/>
    </row>
    <row r="225" spans="1:9" ht="15.75" outlineLevel="1">
      <c r="A225" s="160"/>
      <c r="B225" s="157"/>
      <c r="C225" s="46">
        <v>2016</v>
      </c>
      <c r="D225" s="16">
        <f>E225+F225+G225</f>
        <v>1600</v>
      </c>
      <c r="E225" s="16">
        <f t="shared" si="9"/>
        <v>0</v>
      </c>
      <c r="F225" s="16">
        <f t="shared" si="9"/>
        <v>1520</v>
      </c>
      <c r="G225" s="16">
        <f t="shared" si="9"/>
        <v>80</v>
      </c>
      <c r="H225" s="126"/>
      <c r="I225" s="126"/>
    </row>
    <row r="226" spans="1:9" ht="15" customHeight="1" outlineLevel="1">
      <c r="A226" s="160"/>
      <c r="B226" s="158"/>
      <c r="C226" s="46">
        <v>2017</v>
      </c>
      <c r="D226" s="16">
        <f>E226+F226+G226</f>
        <v>0</v>
      </c>
      <c r="E226" s="16">
        <f t="shared" si="9"/>
        <v>0</v>
      </c>
      <c r="F226" s="16">
        <f t="shared" si="9"/>
        <v>0</v>
      </c>
      <c r="G226" s="16">
        <f t="shared" si="9"/>
        <v>0</v>
      </c>
      <c r="H226" s="126"/>
      <c r="I226" s="126"/>
    </row>
    <row r="227" spans="1:9" ht="15.75" outlineLevel="1">
      <c r="A227" s="122" t="s">
        <v>340</v>
      </c>
      <c r="B227" s="134" t="s">
        <v>250</v>
      </c>
      <c r="C227" s="3" t="s">
        <v>29</v>
      </c>
      <c r="D227" s="16">
        <f>D228+D229+D230+D231+D232</f>
        <v>945</v>
      </c>
      <c r="E227" s="16">
        <f>E228+E229+E230+E231+E232</f>
        <v>0</v>
      </c>
      <c r="F227" s="16">
        <f>F228+F229+F230+F231+F232</f>
        <v>900</v>
      </c>
      <c r="G227" s="16">
        <f>G228+G229+G230+G231+G232</f>
        <v>45</v>
      </c>
      <c r="H227" s="126" t="s">
        <v>207</v>
      </c>
      <c r="I227" s="133"/>
    </row>
    <row r="228" spans="1:9" ht="15.75" outlineLevel="1">
      <c r="A228" s="122"/>
      <c r="B228" s="134"/>
      <c r="C228" s="3">
        <v>2013</v>
      </c>
      <c r="D228" s="16">
        <f>E228+F228+G228</f>
        <v>0</v>
      </c>
      <c r="E228" s="13"/>
      <c r="F228" s="13"/>
      <c r="G228" s="13"/>
      <c r="H228" s="126"/>
      <c r="I228" s="133"/>
    </row>
    <row r="229" spans="1:9" ht="15.75" outlineLevel="1">
      <c r="A229" s="122"/>
      <c r="B229" s="134"/>
      <c r="C229" s="3">
        <v>2014</v>
      </c>
      <c r="D229" s="16">
        <f>E229+F229+G229</f>
        <v>0</v>
      </c>
      <c r="E229" s="13"/>
      <c r="F229" s="13"/>
      <c r="G229" s="13"/>
      <c r="H229" s="126"/>
      <c r="I229" s="133"/>
    </row>
    <row r="230" spans="1:9" ht="15.75" outlineLevel="1">
      <c r="A230" s="122"/>
      <c r="B230" s="134"/>
      <c r="C230" s="3">
        <v>2015</v>
      </c>
      <c r="D230" s="16">
        <f>E230+F230+G230</f>
        <v>945</v>
      </c>
      <c r="E230" s="13"/>
      <c r="F230" s="13">
        <v>900</v>
      </c>
      <c r="G230" s="13">
        <v>45</v>
      </c>
      <c r="H230" s="126"/>
      <c r="I230" s="133"/>
    </row>
    <row r="231" spans="1:9" ht="15.75" outlineLevel="1">
      <c r="A231" s="122"/>
      <c r="B231" s="134"/>
      <c r="C231" s="3">
        <v>2016</v>
      </c>
      <c r="D231" s="16">
        <f>E231+F231+G231</f>
        <v>0</v>
      </c>
      <c r="E231" s="13"/>
      <c r="F231" s="13"/>
      <c r="G231" s="13"/>
      <c r="H231" s="126"/>
      <c r="I231" s="133"/>
    </row>
    <row r="232" spans="1:9" ht="16.5" customHeight="1" outlineLevel="1">
      <c r="A232" s="122"/>
      <c r="B232" s="134"/>
      <c r="C232" s="3">
        <v>2017</v>
      </c>
      <c r="D232" s="16">
        <f>E232+F232+G232</f>
        <v>0</v>
      </c>
      <c r="E232" s="13"/>
      <c r="F232" s="13"/>
      <c r="G232" s="13"/>
      <c r="H232" s="126"/>
      <c r="I232" s="133"/>
    </row>
    <row r="233" spans="1:9" ht="15.75" outlineLevel="1">
      <c r="A233" s="122" t="s">
        <v>341</v>
      </c>
      <c r="B233" s="134" t="s">
        <v>251</v>
      </c>
      <c r="C233" s="3" t="s">
        <v>29</v>
      </c>
      <c r="D233" s="16">
        <f>D234+D235+D236+D237+D238</f>
        <v>1600</v>
      </c>
      <c r="E233" s="16">
        <f>E234+E235+E236+E237+E238</f>
        <v>0</v>
      </c>
      <c r="F233" s="16">
        <f>F234+F235+F236+F237+F238</f>
        <v>1520</v>
      </c>
      <c r="G233" s="16">
        <f>G234+G235+G236+G237+G238</f>
        <v>80</v>
      </c>
      <c r="H233" s="126" t="s">
        <v>207</v>
      </c>
      <c r="I233" s="133"/>
    </row>
    <row r="234" spans="1:9" ht="15.75" outlineLevel="1">
      <c r="A234" s="122"/>
      <c r="B234" s="134"/>
      <c r="C234" s="3">
        <v>2013</v>
      </c>
      <c r="D234" s="16">
        <f>E234+F234+G234</f>
        <v>0</v>
      </c>
      <c r="E234" s="13"/>
      <c r="F234" s="13"/>
      <c r="G234" s="13"/>
      <c r="H234" s="126"/>
      <c r="I234" s="133"/>
    </row>
    <row r="235" spans="1:9" ht="15.75" outlineLevel="1">
      <c r="A235" s="122"/>
      <c r="B235" s="134"/>
      <c r="C235" s="3">
        <v>2014</v>
      </c>
      <c r="D235" s="16">
        <f>E235+F235+G235</f>
        <v>0</v>
      </c>
      <c r="E235" s="13"/>
      <c r="F235" s="13"/>
      <c r="G235" s="13"/>
      <c r="H235" s="126"/>
      <c r="I235" s="133"/>
    </row>
    <row r="236" spans="1:9" ht="15.75" outlineLevel="1">
      <c r="A236" s="122"/>
      <c r="B236" s="134"/>
      <c r="C236" s="3">
        <v>2015</v>
      </c>
      <c r="D236" s="16">
        <f>E236+F236+G236</f>
        <v>0</v>
      </c>
      <c r="E236" s="13"/>
      <c r="F236" s="13"/>
      <c r="G236" s="13"/>
      <c r="H236" s="126"/>
      <c r="I236" s="133"/>
    </row>
    <row r="237" spans="1:9" ht="15.75" outlineLevel="1">
      <c r="A237" s="122"/>
      <c r="B237" s="134"/>
      <c r="C237" s="3">
        <v>2016</v>
      </c>
      <c r="D237" s="16">
        <f>E237+F237+G237</f>
        <v>1600</v>
      </c>
      <c r="E237" s="13"/>
      <c r="F237" s="13">
        <v>1520</v>
      </c>
      <c r="G237" s="13">
        <v>80</v>
      </c>
      <c r="H237" s="126"/>
      <c r="I237" s="133"/>
    </row>
    <row r="238" spans="1:9" ht="17.25" customHeight="1" outlineLevel="1">
      <c r="A238" s="122"/>
      <c r="B238" s="134"/>
      <c r="C238" s="3">
        <v>2017</v>
      </c>
      <c r="D238" s="16">
        <f>E238+F238+G238</f>
        <v>0</v>
      </c>
      <c r="E238" s="13"/>
      <c r="F238" s="13"/>
      <c r="G238" s="13"/>
      <c r="H238" s="126"/>
      <c r="I238" s="133"/>
    </row>
    <row r="239" spans="1:9" ht="15.75">
      <c r="A239" s="160" t="s">
        <v>252</v>
      </c>
      <c r="B239" s="156" t="s">
        <v>253</v>
      </c>
      <c r="C239" s="46" t="s">
        <v>29</v>
      </c>
      <c r="D239" s="16">
        <f>D240+D241+D242+D243+D244</f>
        <v>100</v>
      </c>
      <c r="E239" s="16">
        <f>E240+E241+E242+E243+E244</f>
        <v>0</v>
      </c>
      <c r="F239" s="16">
        <f>F240+F241+F242+F243+F244</f>
        <v>0</v>
      </c>
      <c r="G239" s="16">
        <f>G240+G241+G242+G243+G244</f>
        <v>100</v>
      </c>
      <c r="H239" s="126" t="s">
        <v>207</v>
      </c>
      <c r="I239" s="126"/>
    </row>
    <row r="240" spans="1:9" ht="15.75">
      <c r="A240" s="160"/>
      <c r="B240" s="157"/>
      <c r="C240" s="46">
        <v>2013</v>
      </c>
      <c r="D240" s="16">
        <f>E240+F240+G240</f>
        <v>100</v>
      </c>
      <c r="E240" s="16">
        <f aca="true" t="shared" si="10" ref="E240:G244">E246</f>
        <v>0</v>
      </c>
      <c r="F240" s="16">
        <f t="shared" si="10"/>
        <v>0</v>
      </c>
      <c r="G240" s="16">
        <f t="shared" si="10"/>
        <v>100</v>
      </c>
      <c r="H240" s="126"/>
      <c r="I240" s="126"/>
    </row>
    <row r="241" spans="1:9" ht="15.75" outlineLevel="1">
      <c r="A241" s="160"/>
      <c r="B241" s="157"/>
      <c r="C241" s="46">
        <v>2014</v>
      </c>
      <c r="D241" s="16">
        <f>E241+F241+G241</f>
        <v>0</v>
      </c>
      <c r="E241" s="16">
        <f t="shared" si="10"/>
        <v>0</v>
      </c>
      <c r="F241" s="16">
        <f t="shared" si="10"/>
        <v>0</v>
      </c>
      <c r="G241" s="16">
        <f t="shared" si="10"/>
        <v>0</v>
      </c>
      <c r="H241" s="126"/>
      <c r="I241" s="126"/>
    </row>
    <row r="242" spans="1:9" ht="15.75" outlineLevel="1">
      <c r="A242" s="160"/>
      <c r="B242" s="157"/>
      <c r="C242" s="46">
        <v>2015</v>
      </c>
      <c r="D242" s="16">
        <f>E242+F242+G242</f>
        <v>0</v>
      </c>
      <c r="E242" s="16">
        <f t="shared" si="10"/>
        <v>0</v>
      </c>
      <c r="F242" s="16">
        <f t="shared" si="10"/>
        <v>0</v>
      </c>
      <c r="G242" s="16">
        <f t="shared" si="10"/>
        <v>0</v>
      </c>
      <c r="H242" s="126"/>
      <c r="I242" s="126"/>
    </row>
    <row r="243" spans="1:9" ht="15.75" outlineLevel="1">
      <c r="A243" s="160"/>
      <c r="B243" s="157"/>
      <c r="C243" s="46">
        <v>2016</v>
      </c>
      <c r="D243" s="16">
        <f>E243+F243+G243</f>
        <v>0</v>
      </c>
      <c r="E243" s="16">
        <f t="shared" si="10"/>
        <v>0</v>
      </c>
      <c r="F243" s="16">
        <f t="shared" si="10"/>
        <v>0</v>
      </c>
      <c r="G243" s="16">
        <f t="shared" si="10"/>
        <v>0</v>
      </c>
      <c r="H243" s="126"/>
      <c r="I243" s="126"/>
    </row>
    <row r="244" spans="1:9" ht="15.75" customHeight="1" outlineLevel="1">
      <c r="A244" s="160"/>
      <c r="B244" s="158"/>
      <c r="C244" s="46">
        <v>2017</v>
      </c>
      <c r="D244" s="16">
        <f>E244+F244+G244</f>
        <v>0</v>
      </c>
      <c r="E244" s="16">
        <f t="shared" si="10"/>
        <v>0</v>
      </c>
      <c r="F244" s="16">
        <f t="shared" si="10"/>
        <v>0</v>
      </c>
      <c r="G244" s="16">
        <f t="shared" si="10"/>
        <v>0</v>
      </c>
      <c r="H244" s="126"/>
      <c r="I244" s="126"/>
    </row>
    <row r="245" spans="1:9" ht="15.75">
      <c r="A245" s="122" t="s">
        <v>254</v>
      </c>
      <c r="B245" s="134" t="s">
        <v>255</v>
      </c>
      <c r="C245" s="3" t="s">
        <v>29</v>
      </c>
      <c r="D245" s="16">
        <f>D246+D247+D248+D249+D250</f>
        <v>100</v>
      </c>
      <c r="E245" s="16">
        <f>E246+E247+E248+E249+E250</f>
        <v>0</v>
      </c>
      <c r="F245" s="16">
        <f>F246+F247+F248+F249+F250</f>
        <v>0</v>
      </c>
      <c r="G245" s="16">
        <f>G246+G247+G248+G249+G250</f>
        <v>100</v>
      </c>
      <c r="H245" s="126" t="s">
        <v>207</v>
      </c>
      <c r="I245" s="126"/>
    </row>
    <row r="246" spans="1:9" ht="15.75">
      <c r="A246" s="122"/>
      <c r="B246" s="134"/>
      <c r="C246" s="3">
        <v>2013</v>
      </c>
      <c r="D246" s="16">
        <f>E246+F246+G246</f>
        <v>100</v>
      </c>
      <c r="E246" s="13"/>
      <c r="F246" s="13"/>
      <c r="G246" s="13">
        <v>100</v>
      </c>
      <c r="H246" s="126"/>
      <c r="I246" s="126"/>
    </row>
    <row r="247" spans="1:9" ht="15.75" outlineLevel="1">
      <c r="A247" s="122"/>
      <c r="B247" s="134"/>
      <c r="C247" s="3">
        <v>2014</v>
      </c>
      <c r="D247" s="16">
        <f>E247+F247+G247</f>
        <v>0</v>
      </c>
      <c r="E247" s="13"/>
      <c r="F247" s="13"/>
      <c r="G247" s="13"/>
      <c r="H247" s="126"/>
      <c r="I247" s="126"/>
    </row>
    <row r="248" spans="1:9" ht="15.75" outlineLevel="1">
      <c r="A248" s="122"/>
      <c r="B248" s="134"/>
      <c r="C248" s="3">
        <v>2015</v>
      </c>
      <c r="D248" s="16">
        <f>E248+F248+G248</f>
        <v>0</v>
      </c>
      <c r="E248" s="13"/>
      <c r="F248" s="13"/>
      <c r="G248" s="13"/>
      <c r="H248" s="126"/>
      <c r="I248" s="126"/>
    </row>
    <row r="249" spans="1:9" ht="15.75" outlineLevel="1">
      <c r="A249" s="122"/>
      <c r="B249" s="134"/>
      <c r="C249" s="3">
        <v>2016</v>
      </c>
      <c r="D249" s="16">
        <f>E249+F249+G249</f>
        <v>0</v>
      </c>
      <c r="E249" s="13"/>
      <c r="F249" s="13"/>
      <c r="G249" s="13"/>
      <c r="H249" s="126"/>
      <c r="I249" s="126"/>
    </row>
    <row r="250" spans="1:9" ht="18" customHeight="1" outlineLevel="1">
      <c r="A250" s="122"/>
      <c r="B250" s="134"/>
      <c r="C250" s="3">
        <v>2017</v>
      </c>
      <c r="D250" s="16">
        <f>E250+F250+G250</f>
        <v>0</v>
      </c>
      <c r="E250" s="13"/>
      <c r="F250" s="13"/>
      <c r="G250" s="13"/>
      <c r="H250" s="126"/>
      <c r="I250" s="126"/>
    </row>
    <row r="251" spans="1:9" ht="15.75">
      <c r="A251" s="160" t="s">
        <v>256</v>
      </c>
      <c r="B251" s="161" t="s">
        <v>257</v>
      </c>
      <c r="C251" s="46" t="s">
        <v>29</v>
      </c>
      <c r="D251" s="16">
        <f>D252+D253+D254+D255+D256</f>
        <v>905.6</v>
      </c>
      <c r="E251" s="16">
        <f>E252+E253+E254+E255+E256</f>
        <v>850.6</v>
      </c>
      <c r="F251" s="16">
        <f>F252+F253+F254+F255+F256</f>
        <v>0</v>
      </c>
      <c r="G251" s="16">
        <f>G252+G253+G254+G255+G256</f>
        <v>55</v>
      </c>
      <c r="H251" s="126" t="s">
        <v>207</v>
      </c>
      <c r="I251" s="133"/>
    </row>
    <row r="252" spans="1:9" ht="15.75">
      <c r="A252" s="160"/>
      <c r="B252" s="162"/>
      <c r="C252" s="46">
        <v>2013</v>
      </c>
      <c r="D252" s="16">
        <f>E252+F252+G252</f>
        <v>550.6</v>
      </c>
      <c r="E252" s="16">
        <f aca="true" t="shared" si="11" ref="E252:G256">E258</f>
        <v>550.6</v>
      </c>
      <c r="F252" s="16">
        <f t="shared" si="11"/>
        <v>0</v>
      </c>
      <c r="G252" s="16">
        <f t="shared" si="11"/>
        <v>0</v>
      </c>
      <c r="H252" s="126"/>
      <c r="I252" s="133"/>
    </row>
    <row r="253" spans="1:9" ht="15.75">
      <c r="A253" s="160"/>
      <c r="B253" s="162"/>
      <c r="C253" s="46">
        <v>2014</v>
      </c>
      <c r="D253" s="16">
        <f>E253+F253+G253</f>
        <v>355</v>
      </c>
      <c r="E253" s="16">
        <f t="shared" si="11"/>
        <v>300</v>
      </c>
      <c r="F253" s="16">
        <f t="shared" si="11"/>
        <v>0</v>
      </c>
      <c r="G253" s="16">
        <f t="shared" si="11"/>
        <v>55</v>
      </c>
      <c r="H253" s="126"/>
      <c r="I253" s="133"/>
    </row>
    <row r="254" spans="1:9" ht="20.25" customHeight="1" outlineLevel="1">
      <c r="A254" s="160"/>
      <c r="B254" s="162"/>
      <c r="C254" s="46">
        <v>2015</v>
      </c>
      <c r="D254" s="16">
        <f>E254+F254+G254</f>
        <v>0</v>
      </c>
      <c r="E254" s="16">
        <f t="shared" si="11"/>
        <v>0</v>
      </c>
      <c r="F254" s="16">
        <f t="shared" si="11"/>
        <v>0</v>
      </c>
      <c r="G254" s="16">
        <f t="shared" si="11"/>
        <v>0</v>
      </c>
      <c r="H254" s="126"/>
      <c r="I254" s="133"/>
    </row>
    <row r="255" spans="1:9" ht="15.75" outlineLevel="1">
      <c r="A255" s="160"/>
      <c r="B255" s="162"/>
      <c r="C255" s="46">
        <v>2016</v>
      </c>
      <c r="D255" s="16">
        <f>E255+F255+G255</f>
        <v>0</v>
      </c>
      <c r="E255" s="16">
        <f t="shared" si="11"/>
        <v>0</v>
      </c>
      <c r="F255" s="16">
        <f t="shared" si="11"/>
        <v>0</v>
      </c>
      <c r="G255" s="16">
        <f t="shared" si="11"/>
        <v>0</v>
      </c>
      <c r="H255" s="126"/>
      <c r="I255" s="133"/>
    </row>
    <row r="256" spans="1:9" ht="34.5" customHeight="1" outlineLevel="1">
      <c r="A256" s="160"/>
      <c r="B256" s="163"/>
      <c r="C256" s="46">
        <v>2017</v>
      </c>
      <c r="D256" s="16">
        <f>E256+F256+G256</f>
        <v>0</v>
      </c>
      <c r="E256" s="16">
        <f t="shared" si="11"/>
        <v>0</v>
      </c>
      <c r="F256" s="16">
        <f t="shared" si="11"/>
        <v>0</v>
      </c>
      <c r="G256" s="16">
        <f t="shared" si="11"/>
        <v>0</v>
      </c>
      <c r="H256" s="126"/>
      <c r="I256" s="133"/>
    </row>
    <row r="257" spans="1:9" ht="15.75">
      <c r="A257" s="122" t="s">
        <v>258</v>
      </c>
      <c r="B257" s="134" t="s">
        <v>259</v>
      </c>
      <c r="C257" s="3" t="s">
        <v>29</v>
      </c>
      <c r="D257" s="16">
        <f>D258+D259+D260+D261+D262</f>
        <v>905.6</v>
      </c>
      <c r="E257" s="16">
        <f>E258+E259+E260+E261+E262</f>
        <v>850.6</v>
      </c>
      <c r="F257" s="16">
        <f>F258+F259+F260+F261+F262</f>
        <v>0</v>
      </c>
      <c r="G257" s="16">
        <f>G258+G259+G260+G261+G262</f>
        <v>55</v>
      </c>
      <c r="H257" s="126" t="s">
        <v>207</v>
      </c>
      <c r="I257" s="133"/>
    </row>
    <row r="258" spans="1:9" ht="15.75">
      <c r="A258" s="122"/>
      <c r="B258" s="134"/>
      <c r="C258" s="3">
        <v>2013</v>
      </c>
      <c r="D258" s="16">
        <f>E258+F258+G258</f>
        <v>550.6</v>
      </c>
      <c r="E258" s="13">
        <v>550.6</v>
      </c>
      <c r="F258" s="13"/>
      <c r="G258" s="13"/>
      <c r="H258" s="126"/>
      <c r="I258" s="133"/>
    </row>
    <row r="259" spans="1:9" ht="15.75">
      <c r="A259" s="122"/>
      <c r="B259" s="134"/>
      <c r="C259" s="3">
        <v>2014</v>
      </c>
      <c r="D259" s="16">
        <f>E259+F259+G259</f>
        <v>355</v>
      </c>
      <c r="E259" s="13">
        <v>300</v>
      </c>
      <c r="F259" s="13"/>
      <c r="G259" s="13">
        <v>55</v>
      </c>
      <c r="H259" s="126"/>
      <c r="I259" s="133"/>
    </row>
    <row r="260" spans="1:9" ht="15.75" outlineLevel="1">
      <c r="A260" s="122"/>
      <c r="B260" s="134"/>
      <c r="C260" s="3">
        <v>2015</v>
      </c>
      <c r="D260" s="16">
        <f>E260+F260+G260</f>
        <v>0</v>
      </c>
      <c r="E260" s="13"/>
      <c r="F260" s="13"/>
      <c r="G260" s="13"/>
      <c r="H260" s="126"/>
      <c r="I260" s="133"/>
    </row>
    <row r="261" spans="1:9" ht="15.75" outlineLevel="1">
      <c r="A261" s="122"/>
      <c r="B261" s="134"/>
      <c r="C261" s="3">
        <v>2016</v>
      </c>
      <c r="D261" s="16">
        <f>E261+F261+G261</f>
        <v>0</v>
      </c>
      <c r="E261" s="47"/>
      <c r="F261" s="47"/>
      <c r="G261" s="47"/>
      <c r="H261" s="126"/>
      <c r="I261" s="133"/>
    </row>
    <row r="262" spans="1:9" ht="16.5" customHeight="1" outlineLevel="1">
      <c r="A262" s="122"/>
      <c r="B262" s="134"/>
      <c r="C262" s="3">
        <v>2017</v>
      </c>
      <c r="D262" s="16">
        <f>E262+F262+G262</f>
        <v>0</v>
      </c>
      <c r="E262" s="47"/>
      <c r="F262" s="47"/>
      <c r="G262" s="47"/>
      <c r="H262" s="126"/>
      <c r="I262" s="133"/>
    </row>
    <row r="263" spans="1:9" ht="15.75">
      <c r="A263" s="160" t="s">
        <v>260</v>
      </c>
      <c r="B263" s="161" t="s">
        <v>261</v>
      </c>
      <c r="C263" s="46" t="s">
        <v>29</v>
      </c>
      <c r="D263" s="16">
        <f>D264+D265+D266+D267+D268</f>
        <v>34153</v>
      </c>
      <c r="E263" s="16">
        <f>E264+E265+E266+E267+E268</f>
        <v>34153</v>
      </c>
      <c r="F263" s="16">
        <f>F264+F265+F266+F267+F268</f>
        <v>0</v>
      </c>
      <c r="G263" s="16">
        <f>G264+G265+G266+G267+G268</f>
        <v>0</v>
      </c>
      <c r="H263" s="126" t="s">
        <v>207</v>
      </c>
      <c r="I263" s="133"/>
    </row>
    <row r="264" spans="1:9" ht="15.75">
      <c r="A264" s="160"/>
      <c r="B264" s="162"/>
      <c r="C264" s="46">
        <v>2013</v>
      </c>
      <c r="D264" s="16">
        <f>E264+F264+G264</f>
        <v>10943</v>
      </c>
      <c r="E264" s="16">
        <f>E270+E276</f>
        <v>10943</v>
      </c>
      <c r="F264" s="16">
        <f>F270+F276</f>
        <v>0</v>
      </c>
      <c r="G264" s="16">
        <f>G270+G276</f>
        <v>0</v>
      </c>
      <c r="H264" s="126"/>
      <c r="I264" s="133"/>
    </row>
    <row r="265" spans="1:9" ht="15.75">
      <c r="A265" s="160"/>
      <c r="B265" s="162"/>
      <c r="C265" s="46">
        <v>2014</v>
      </c>
      <c r="D265" s="16">
        <f>E265+F265+G265</f>
        <v>7450</v>
      </c>
      <c r="E265" s="16">
        <f aca="true" t="shared" si="12" ref="E265:G268">E271+E277</f>
        <v>7450</v>
      </c>
      <c r="F265" s="16">
        <f t="shared" si="12"/>
        <v>0</v>
      </c>
      <c r="G265" s="16">
        <f t="shared" si="12"/>
        <v>0</v>
      </c>
      <c r="H265" s="126"/>
      <c r="I265" s="133"/>
    </row>
    <row r="266" spans="1:9" ht="15.75" outlineLevel="1">
      <c r="A266" s="160"/>
      <c r="B266" s="162"/>
      <c r="C266" s="46">
        <v>2015</v>
      </c>
      <c r="D266" s="16">
        <f>E266+F266+G266</f>
        <v>7120</v>
      </c>
      <c r="E266" s="16">
        <f t="shared" si="12"/>
        <v>7120</v>
      </c>
      <c r="F266" s="16">
        <f t="shared" si="12"/>
        <v>0</v>
      </c>
      <c r="G266" s="16">
        <f t="shared" si="12"/>
        <v>0</v>
      </c>
      <c r="H266" s="126"/>
      <c r="I266" s="133"/>
    </row>
    <row r="267" spans="1:9" ht="15.75" outlineLevel="1">
      <c r="A267" s="160"/>
      <c r="B267" s="162"/>
      <c r="C267" s="46">
        <v>2016</v>
      </c>
      <c r="D267" s="16">
        <f>E267+F267+G267</f>
        <v>6360</v>
      </c>
      <c r="E267" s="16">
        <f t="shared" si="12"/>
        <v>6360</v>
      </c>
      <c r="F267" s="16">
        <f t="shared" si="12"/>
        <v>0</v>
      </c>
      <c r="G267" s="16">
        <f t="shared" si="12"/>
        <v>0</v>
      </c>
      <c r="H267" s="126"/>
      <c r="I267" s="133"/>
    </row>
    <row r="268" spans="1:9" ht="19.5" customHeight="1" outlineLevel="1">
      <c r="A268" s="160"/>
      <c r="B268" s="163"/>
      <c r="C268" s="46">
        <v>2017</v>
      </c>
      <c r="D268" s="16">
        <f>E268+F268+G268</f>
        <v>2280</v>
      </c>
      <c r="E268" s="16">
        <f t="shared" si="12"/>
        <v>2280</v>
      </c>
      <c r="F268" s="16">
        <f t="shared" si="12"/>
        <v>0</v>
      </c>
      <c r="G268" s="16">
        <f t="shared" si="12"/>
        <v>0</v>
      </c>
      <c r="H268" s="126"/>
      <c r="I268" s="133"/>
    </row>
    <row r="269" spans="1:9" ht="19.5" customHeight="1">
      <c r="A269" s="122" t="s">
        <v>262</v>
      </c>
      <c r="B269" s="134" t="s">
        <v>263</v>
      </c>
      <c r="C269" s="3" t="s">
        <v>29</v>
      </c>
      <c r="D269" s="16">
        <f>D270+D271+D272+D273+D274</f>
        <v>18525.8</v>
      </c>
      <c r="E269" s="16">
        <f>E270+E271+E272+E273+E274</f>
        <v>18525.8</v>
      </c>
      <c r="F269" s="16">
        <f>F270+F271+F272+F273+F274</f>
        <v>0</v>
      </c>
      <c r="G269" s="16">
        <f>G270+G271+G272+G273+G274</f>
        <v>0</v>
      </c>
      <c r="H269" s="126" t="s">
        <v>207</v>
      </c>
      <c r="I269" s="133"/>
    </row>
    <row r="270" spans="1:9" ht="15.75">
      <c r="A270" s="122"/>
      <c r="B270" s="134"/>
      <c r="C270" s="3">
        <v>2013</v>
      </c>
      <c r="D270" s="16">
        <f>E270+F270+G270</f>
        <v>5265.8</v>
      </c>
      <c r="E270" s="13">
        <v>5265.8</v>
      </c>
      <c r="F270" s="13"/>
      <c r="G270" s="13"/>
      <c r="H270" s="126"/>
      <c r="I270" s="133"/>
    </row>
    <row r="271" spans="1:9" ht="15.75">
      <c r="A271" s="122"/>
      <c r="B271" s="134"/>
      <c r="C271" s="3">
        <v>2014</v>
      </c>
      <c r="D271" s="16">
        <f>E271+F271+G271</f>
        <v>4200</v>
      </c>
      <c r="E271" s="13">
        <v>4200</v>
      </c>
      <c r="F271" s="13"/>
      <c r="G271" s="13"/>
      <c r="H271" s="126"/>
      <c r="I271" s="133"/>
    </row>
    <row r="272" spans="1:9" ht="15.75" outlineLevel="1">
      <c r="A272" s="122"/>
      <c r="B272" s="134"/>
      <c r="C272" s="3">
        <v>2015</v>
      </c>
      <c r="D272" s="16">
        <f>E272+F272+G272</f>
        <v>4000</v>
      </c>
      <c r="E272" s="13">
        <v>4000</v>
      </c>
      <c r="F272" s="13"/>
      <c r="G272" s="13"/>
      <c r="H272" s="126"/>
      <c r="I272" s="133"/>
    </row>
    <row r="273" spans="1:9" ht="15.75" outlineLevel="1">
      <c r="A273" s="122"/>
      <c r="B273" s="134"/>
      <c r="C273" s="3">
        <v>2016</v>
      </c>
      <c r="D273" s="16">
        <f>E273+F273+G273</f>
        <v>3560</v>
      </c>
      <c r="E273" s="13">
        <v>3560</v>
      </c>
      <c r="F273" s="13"/>
      <c r="G273" s="13"/>
      <c r="H273" s="126"/>
      <c r="I273" s="133"/>
    </row>
    <row r="274" spans="1:9" ht="19.5" customHeight="1" outlineLevel="1">
      <c r="A274" s="122"/>
      <c r="B274" s="134"/>
      <c r="C274" s="3">
        <v>2017</v>
      </c>
      <c r="D274" s="16">
        <f>E274+F274+G274</f>
        <v>1500</v>
      </c>
      <c r="E274" s="13">
        <v>1500</v>
      </c>
      <c r="F274" s="13"/>
      <c r="G274" s="13"/>
      <c r="H274" s="126"/>
      <c r="I274" s="133"/>
    </row>
    <row r="275" spans="1:9" ht="15.75">
      <c r="A275" s="122" t="s">
        <v>264</v>
      </c>
      <c r="B275" s="134" t="s">
        <v>265</v>
      </c>
      <c r="C275" s="3" t="s">
        <v>29</v>
      </c>
      <c r="D275" s="16">
        <f>D276+D277+D278+D279+D280</f>
        <v>15627.2</v>
      </c>
      <c r="E275" s="16">
        <f>E276+E277+E278+E279+E280</f>
        <v>15627.2</v>
      </c>
      <c r="F275" s="16">
        <f>F276+F277+F278+F279+F280</f>
        <v>0</v>
      </c>
      <c r="G275" s="16">
        <f>G276+G277+G278+G279+G280</f>
        <v>0</v>
      </c>
      <c r="H275" s="126" t="s">
        <v>207</v>
      </c>
      <c r="I275" s="133"/>
    </row>
    <row r="276" spans="1:9" ht="15.75">
      <c r="A276" s="122"/>
      <c r="B276" s="134"/>
      <c r="C276" s="3">
        <v>2013</v>
      </c>
      <c r="D276" s="16">
        <f>E276+F276+G276</f>
        <v>5677.2</v>
      </c>
      <c r="E276" s="13">
        <v>5677.2</v>
      </c>
      <c r="F276" s="13"/>
      <c r="G276" s="13"/>
      <c r="H276" s="126"/>
      <c r="I276" s="133"/>
    </row>
    <row r="277" spans="1:9" ht="15.75">
      <c r="A277" s="122"/>
      <c r="B277" s="134"/>
      <c r="C277" s="3">
        <v>2014</v>
      </c>
      <c r="D277" s="16">
        <f>E277+F277+G277</f>
        <v>3250</v>
      </c>
      <c r="E277" s="13">
        <v>3250</v>
      </c>
      <c r="F277" s="13"/>
      <c r="G277" s="13"/>
      <c r="H277" s="126"/>
      <c r="I277" s="133"/>
    </row>
    <row r="278" spans="1:9" ht="15.75" outlineLevel="1">
      <c r="A278" s="122"/>
      <c r="B278" s="134"/>
      <c r="C278" s="3">
        <v>2015</v>
      </c>
      <c r="D278" s="16">
        <f>E278+F278+G278</f>
        <v>3120</v>
      </c>
      <c r="E278" s="13">
        <v>3120</v>
      </c>
      <c r="F278" s="13"/>
      <c r="G278" s="13"/>
      <c r="H278" s="126"/>
      <c r="I278" s="133"/>
    </row>
    <row r="279" spans="1:9" ht="15.75" outlineLevel="1">
      <c r="A279" s="122"/>
      <c r="B279" s="134"/>
      <c r="C279" s="3">
        <v>2016</v>
      </c>
      <c r="D279" s="16">
        <f>E279+F279+G279</f>
        <v>2800</v>
      </c>
      <c r="E279" s="13">
        <v>2800</v>
      </c>
      <c r="F279" s="13"/>
      <c r="G279" s="13"/>
      <c r="H279" s="126"/>
      <c r="I279" s="133"/>
    </row>
    <row r="280" spans="1:9" ht="15.75" customHeight="1" outlineLevel="1">
      <c r="A280" s="122"/>
      <c r="B280" s="134"/>
      <c r="C280" s="3">
        <v>2017</v>
      </c>
      <c r="D280" s="16">
        <f>E280+F280+G280</f>
        <v>780</v>
      </c>
      <c r="E280" s="13">
        <v>780</v>
      </c>
      <c r="F280" s="13"/>
      <c r="G280" s="13"/>
      <c r="H280" s="126"/>
      <c r="I280" s="133"/>
    </row>
    <row r="281" spans="1:9" ht="15.75">
      <c r="A281" s="160" t="s">
        <v>342</v>
      </c>
      <c r="B281" s="161" t="s">
        <v>266</v>
      </c>
      <c r="C281" s="46" t="s">
        <v>29</v>
      </c>
      <c r="D281" s="16">
        <f>D282+D283+D284+D285+D286</f>
        <v>2213</v>
      </c>
      <c r="E281" s="16">
        <f>E282+E283+E284+E285+E286</f>
        <v>2213</v>
      </c>
      <c r="F281" s="16">
        <f>F282+F283+F284+F285+F286</f>
        <v>0</v>
      </c>
      <c r="G281" s="16">
        <f>G282+G283+G284+G285+G286</f>
        <v>0</v>
      </c>
      <c r="H281" s="126" t="s">
        <v>207</v>
      </c>
      <c r="I281" s="133"/>
    </row>
    <row r="282" spans="1:9" ht="15.75">
      <c r="A282" s="160"/>
      <c r="B282" s="162"/>
      <c r="C282" s="46">
        <v>2013</v>
      </c>
      <c r="D282" s="16">
        <f>E282+F282+G282</f>
        <v>863</v>
      </c>
      <c r="E282" s="16">
        <f aca="true" t="shared" si="13" ref="E282:G286">E288</f>
        <v>863</v>
      </c>
      <c r="F282" s="16">
        <f t="shared" si="13"/>
        <v>0</v>
      </c>
      <c r="G282" s="16">
        <f t="shared" si="13"/>
        <v>0</v>
      </c>
      <c r="H282" s="126"/>
      <c r="I282" s="133"/>
    </row>
    <row r="283" spans="1:9" ht="15.75">
      <c r="A283" s="160"/>
      <c r="B283" s="162"/>
      <c r="C283" s="46">
        <v>2014</v>
      </c>
      <c r="D283" s="16">
        <f>E283+F283+G283</f>
        <v>650</v>
      </c>
      <c r="E283" s="16">
        <f t="shared" si="13"/>
        <v>650</v>
      </c>
      <c r="F283" s="16">
        <f t="shared" si="13"/>
        <v>0</v>
      </c>
      <c r="G283" s="16">
        <f t="shared" si="13"/>
        <v>0</v>
      </c>
      <c r="H283" s="126"/>
      <c r="I283" s="133"/>
    </row>
    <row r="284" spans="1:9" ht="15.75" outlineLevel="1">
      <c r="A284" s="160"/>
      <c r="B284" s="162"/>
      <c r="C284" s="46">
        <v>2015</v>
      </c>
      <c r="D284" s="16">
        <f>E284+F284+G284</f>
        <v>700</v>
      </c>
      <c r="E284" s="16">
        <f t="shared" si="13"/>
        <v>700</v>
      </c>
      <c r="F284" s="16">
        <f t="shared" si="13"/>
        <v>0</v>
      </c>
      <c r="G284" s="16">
        <f t="shared" si="13"/>
        <v>0</v>
      </c>
      <c r="H284" s="126"/>
      <c r="I284" s="133"/>
    </row>
    <row r="285" spans="1:9" ht="15.75" outlineLevel="1">
      <c r="A285" s="160"/>
      <c r="B285" s="162"/>
      <c r="C285" s="46">
        <v>2016</v>
      </c>
      <c r="D285" s="16">
        <f>E285+F285+G285</f>
        <v>0</v>
      </c>
      <c r="E285" s="16">
        <f t="shared" si="13"/>
        <v>0</v>
      </c>
      <c r="F285" s="16">
        <f t="shared" si="13"/>
        <v>0</v>
      </c>
      <c r="G285" s="16">
        <f t="shared" si="13"/>
        <v>0</v>
      </c>
      <c r="H285" s="126"/>
      <c r="I285" s="133"/>
    </row>
    <row r="286" spans="1:9" ht="18" customHeight="1" outlineLevel="1">
      <c r="A286" s="160"/>
      <c r="B286" s="163"/>
      <c r="C286" s="46">
        <v>2017</v>
      </c>
      <c r="D286" s="16">
        <f>E286+F286+G286</f>
        <v>0</v>
      </c>
      <c r="E286" s="16">
        <f t="shared" si="13"/>
        <v>0</v>
      </c>
      <c r="F286" s="16">
        <f t="shared" si="13"/>
        <v>0</v>
      </c>
      <c r="G286" s="16">
        <f t="shared" si="13"/>
        <v>0</v>
      </c>
      <c r="H286" s="126"/>
      <c r="I286" s="133"/>
    </row>
    <row r="287" spans="1:9" ht="15.75">
      <c r="A287" s="122" t="s">
        <v>343</v>
      </c>
      <c r="B287" s="134" t="s">
        <v>267</v>
      </c>
      <c r="C287" s="3" t="s">
        <v>29</v>
      </c>
      <c r="D287" s="16">
        <f>D288+D289+D290+D291+D292</f>
        <v>2213</v>
      </c>
      <c r="E287" s="16">
        <f>E288+E289+E290+E291+E292</f>
        <v>2213</v>
      </c>
      <c r="F287" s="16">
        <f>F288+F289+F290+F291+F292</f>
        <v>0</v>
      </c>
      <c r="G287" s="16">
        <f>G288+G289+G290+G291+G292</f>
        <v>0</v>
      </c>
      <c r="H287" s="126" t="s">
        <v>207</v>
      </c>
      <c r="I287" s="133"/>
    </row>
    <row r="288" spans="1:9" ht="16.5" customHeight="1">
      <c r="A288" s="122"/>
      <c r="B288" s="134"/>
      <c r="C288" s="3">
        <v>2013</v>
      </c>
      <c r="D288" s="16">
        <f>E288+F288+G288</f>
        <v>863</v>
      </c>
      <c r="E288" s="13">
        <v>863</v>
      </c>
      <c r="F288" s="13"/>
      <c r="G288" s="13"/>
      <c r="H288" s="126"/>
      <c r="I288" s="133"/>
    </row>
    <row r="289" spans="1:9" ht="15.75">
      <c r="A289" s="122"/>
      <c r="B289" s="134"/>
      <c r="C289" s="3">
        <v>2014</v>
      </c>
      <c r="D289" s="16">
        <f>E289+F289+G289</f>
        <v>650</v>
      </c>
      <c r="E289" s="13">
        <v>650</v>
      </c>
      <c r="F289" s="13"/>
      <c r="G289" s="13"/>
      <c r="H289" s="126"/>
      <c r="I289" s="133"/>
    </row>
    <row r="290" spans="1:9" ht="15.75" outlineLevel="1">
      <c r="A290" s="122"/>
      <c r="B290" s="134"/>
      <c r="C290" s="3">
        <v>2015</v>
      </c>
      <c r="D290" s="16">
        <f>E290+F290+G290</f>
        <v>700</v>
      </c>
      <c r="E290" s="13">
        <v>700</v>
      </c>
      <c r="F290" s="13"/>
      <c r="G290" s="13"/>
      <c r="H290" s="126"/>
      <c r="I290" s="133"/>
    </row>
    <row r="291" spans="1:9" ht="15.75" outlineLevel="1">
      <c r="A291" s="122"/>
      <c r="B291" s="134"/>
      <c r="C291" s="3">
        <v>2016</v>
      </c>
      <c r="D291" s="16">
        <f>E291+F291+G291</f>
        <v>0</v>
      </c>
      <c r="E291" s="13"/>
      <c r="F291" s="13"/>
      <c r="G291" s="13"/>
      <c r="H291" s="126"/>
      <c r="I291" s="133"/>
    </row>
    <row r="292" spans="1:9" ht="14.25" customHeight="1" outlineLevel="1">
      <c r="A292" s="122"/>
      <c r="B292" s="134"/>
      <c r="C292" s="3">
        <v>2017</v>
      </c>
      <c r="D292" s="16">
        <f>E292+F292+G292</f>
        <v>0</v>
      </c>
      <c r="E292" s="13"/>
      <c r="F292" s="13"/>
      <c r="G292" s="13"/>
      <c r="H292" s="126"/>
      <c r="I292" s="133"/>
    </row>
    <row r="293" spans="1:9" ht="15.75">
      <c r="A293" s="160" t="s">
        <v>344</v>
      </c>
      <c r="B293" s="161" t="s">
        <v>268</v>
      </c>
      <c r="C293" s="46" t="s">
        <v>29</v>
      </c>
      <c r="D293" s="16">
        <f>D294+D295+D296+D297+D298</f>
        <v>2200</v>
      </c>
      <c r="E293" s="16">
        <f>E294+E295+E296+E297+E298</f>
        <v>0</v>
      </c>
      <c r="F293" s="16">
        <f>F294+F295+F296+F297+F298</f>
        <v>0</v>
      </c>
      <c r="G293" s="16">
        <f>G294+G295+G296+G297+G298</f>
        <v>2200</v>
      </c>
      <c r="H293" s="126" t="s">
        <v>269</v>
      </c>
      <c r="I293" s="133"/>
    </row>
    <row r="294" spans="1:9" ht="15.75">
      <c r="A294" s="160"/>
      <c r="B294" s="162"/>
      <c r="C294" s="46">
        <v>2013</v>
      </c>
      <c r="D294" s="16">
        <f>E294+F294+G294</f>
        <v>200</v>
      </c>
      <c r="E294" s="16">
        <f>E300</f>
        <v>0</v>
      </c>
      <c r="F294" s="16">
        <f>F300</f>
        <v>0</v>
      </c>
      <c r="G294" s="16">
        <f>G300</f>
        <v>200</v>
      </c>
      <c r="H294" s="126"/>
      <c r="I294" s="133"/>
    </row>
    <row r="295" spans="1:9" ht="15.75">
      <c r="A295" s="160"/>
      <c r="B295" s="162"/>
      <c r="C295" s="46">
        <v>2014</v>
      </c>
      <c r="D295" s="16">
        <f>E295+F295+G295</f>
        <v>1000</v>
      </c>
      <c r="E295" s="16">
        <f aca="true" t="shared" si="14" ref="E295:G298">E301</f>
        <v>0</v>
      </c>
      <c r="F295" s="16">
        <f t="shared" si="14"/>
        <v>0</v>
      </c>
      <c r="G295" s="16">
        <f t="shared" si="14"/>
        <v>1000</v>
      </c>
      <c r="H295" s="126"/>
      <c r="I295" s="133"/>
    </row>
    <row r="296" spans="1:9" ht="15.75" outlineLevel="1">
      <c r="A296" s="160"/>
      <c r="B296" s="162"/>
      <c r="C296" s="46">
        <v>2015</v>
      </c>
      <c r="D296" s="16">
        <f>E296+F296+G296</f>
        <v>1000</v>
      </c>
      <c r="E296" s="16">
        <f t="shared" si="14"/>
        <v>0</v>
      </c>
      <c r="F296" s="16">
        <f t="shared" si="14"/>
        <v>0</v>
      </c>
      <c r="G296" s="16">
        <f t="shared" si="14"/>
        <v>1000</v>
      </c>
      <c r="H296" s="126"/>
      <c r="I296" s="133"/>
    </row>
    <row r="297" spans="1:9" ht="15.75" outlineLevel="1">
      <c r="A297" s="160"/>
      <c r="B297" s="162"/>
      <c r="C297" s="46">
        <v>2016</v>
      </c>
      <c r="D297" s="16">
        <f>E297+F297+G297</f>
        <v>0</v>
      </c>
      <c r="E297" s="16">
        <f t="shared" si="14"/>
        <v>0</v>
      </c>
      <c r="F297" s="16">
        <f t="shared" si="14"/>
        <v>0</v>
      </c>
      <c r="G297" s="16">
        <f t="shared" si="14"/>
        <v>0</v>
      </c>
      <c r="H297" s="126"/>
      <c r="I297" s="133"/>
    </row>
    <row r="298" spans="1:9" ht="15.75" outlineLevel="1">
      <c r="A298" s="160"/>
      <c r="B298" s="163"/>
      <c r="C298" s="46">
        <v>2017</v>
      </c>
      <c r="D298" s="16">
        <f>E298+F298+G298</f>
        <v>0</v>
      </c>
      <c r="E298" s="16">
        <f t="shared" si="14"/>
        <v>0</v>
      </c>
      <c r="F298" s="16">
        <f t="shared" si="14"/>
        <v>0</v>
      </c>
      <c r="G298" s="16">
        <f t="shared" si="14"/>
        <v>0</v>
      </c>
      <c r="H298" s="126"/>
      <c r="I298" s="133"/>
    </row>
    <row r="299" spans="1:9" ht="15.75">
      <c r="A299" s="122" t="s">
        <v>345</v>
      </c>
      <c r="B299" s="134" t="s">
        <v>270</v>
      </c>
      <c r="C299" s="3" t="s">
        <v>29</v>
      </c>
      <c r="D299" s="16">
        <f>D300+D301+D302+D303+D304</f>
        <v>2200</v>
      </c>
      <c r="E299" s="16">
        <f>E300+E301+E302+E303+E304</f>
        <v>0</v>
      </c>
      <c r="F299" s="16">
        <f>F300+F301+F302+F303+F304</f>
        <v>0</v>
      </c>
      <c r="G299" s="16">
        <f>G300+G301+G302+G303+G304</f>
        <v>2200</v>
      </c>
      <c r="H299" s="126" t="s">
        <v>269</v>
      </c>
      <c r="I299" s="133" t="s">
        <v>226</v>
      </c>
    </row>
    <row r="300" spans="1:9" ht="15.75">
      <c r="A300" s="122"/>
      <c r="B300" s="134"/>
      <c r="C300" s="3">
        <v>2013</v>
      </c>
      <c r="D300" s="16">
        <f>E300+F300+G300</f>
        <v>200</v>
      </c>
      <c r="E300" s="13"/>
      <c r="F300" s="13"/>
      <c r="G300" s="13">
        <v>200</v>
      </c>
      <c r="H300" s="126"/>
      <c r="I300" s="133"/>
    </row>
    <row r="301" spans="1:9" ht="15.75">
      <c r="A301" s="122"/>
      <c r="B301" s="134"/>
      <c r="C301" s="3">
        <v>2014</v>
      </c>
      <c r="D301" s="16">
        <f>E301+F301+G301</f>
        <v>1000</v>
      </c>
      <c r="E301" s="13"/>
      <c r="F301" s="13"/>
      <c r="G301" s="13">
        <v>1000</v>
      </c>
      <c r="H301" s="126"/>
      <c r="I301" s="133"/>
    </row>
    <row r="302" spans="1:9" ht="15.75" outlineLevel="1">
      <c r="A302" s="122"/>
      <c r="B302" s="134"/>
      <c r="C302" s="3">
        <v>2015</v>
      </c>
      <c r="D302" s="16">
        <f>E302+F302+G302</f>
        <v>1000</v>
      </c>
      <c r="E302" s="13"/>
      <c r="F302" s="13"/>
      <c r="G302" s="13">
        <v>1000</v>
      </c>
      <c r="H302" s="126"/>
      <c r="I302" s="133"/>
    </row>
    <row r="303" spans="1:9" ht="15.75" outlineLevel="1">
      <c r="A303" s="122"/>
      <c r="B303" s="134"/>
      <c r="C303" s="3">
        <v>2016</v>
      </c>
      <c r="D303" s="16">
        <f>E303+F303+G303</f>
        <v>0</v>
      </c>
      <c r="E303" s="13"/>
      <c r="F303" s="13"/>
      <c r="G303" s="13"/>
      <c r="H303" s="126"/>
      <c r="I303" s="133"/>
    </row>
    <row r="304" spans="1:9" ht="15.75" outlineLevel="1">
      <c r="A304" s="122"/>
      <c r="B304" s="134"/>
      <c r="C304" s="3">
        <v>2017</v>
      </c>
      <c r="D304" s="16">
        <f>E304+F304+G304</f>
        <v>0</v>
      </c>
      <c r="E304" s="13"/>
      <c r="F304" s="13"/>
      <c r="G304" s="13"/>
      <c r="H304" s="126"/>
      <c r="I304" s="133"/>
    </row>
    <row r="305" spans="1:9" ht="15.75">
      <c r="A305" s="160" t="s">
        <v>346</v>
      </c>
      <c r="B305" s="161" t="s">
        <v>271</v>
      </c>
      <c r="C305" s="46" t="s">
        <v>29</v>
      </c>
      <c r="D305" s="16">
        <f>D306+D307+D308+D309+D310</f>
        <v>18900.5</v>
      </c>
      <c r="E305" s="16">
        <f>E306+E307+E308+E309+E310</f>
        <v>0</v>
      </c>
      <c r="F305" s="16">
        <f>F306+F307+F308+F309+F310</f>
        <v>13876.2</v>
      </c>
      <c r="G305" s="16">
        <f>G306+G307+G308+G309+G310</f>
        <v>5024.3</v>
      </c>
      <c r="H305" s="126" t="s">
        <v>207</v>
      </c>
      <c r="I305" s="133"/>
    </row>
    <row r="306" spans="1:9" ht="15.75">
      <c r="A306" s="160"/>
      <c r="B306" s="162"/>
      <c r="C306" s="46">
        <v>2013</v>
      </c>
      <c r="D306" s="16">
        <f>E306+F306+G306</f>
        <v>3456.2000000000003</v>
      </c>
      <c r="E306" s="16">
        <f>E312+E318+E324</f>
        <v>0</v>
      </c>
      <c r="F306" s="16">
        <f>F312+F318+F324</f>
        <v>2656.2000000000003</v>
      </c>
      <c r="G306" s="16">
        <f>G312+G318+G324</f>
        <v>800</v>
      </c>
      <c r="H306" s="126"/>
      <c r="I306" s="133"/>
    </row>
    <row r="307" spans="1:9" ht="15.75">
      <c r="A307" s="160"/>
      <c r="B307" s="162"/>
      <c r="C307" s="46">
        <v>2014</v>
      </c>
      <c r="D307" s="16">
        <f>E307+F307+G307</f>
        <v>3854.3</v>
      </c>
      <c r="E307" s="16">
        <f aca="true" t="shared" si="15" ref="E307:G310">E313+E319+E325</f>
        <v>0</v>
      </c>
      <c r="F307" s="16">
        <f t="shared" si="15"/>
        <v>2740</v>
      </c>
      <c r="G307" s="16">
        <f t="shared" si="15"/>
        <v>1114.3</v>
      </c>
      <c r="H307" s="126"/>
      <c r="I307" s="133"/>
    </row>
    <row r="308" spans="1:9" ht="15.75" outlineLevel="1">
      <c r="A308" s="160"/>
      <c r="B308" s="162"/>
      <c r="C308" s="46">
        <v>2015</v>
      </c>
      <c r="D308" s="16">
        <f>E308+F308+G308</f>
        <v>4280</v>
      </c>
      <c r="E308" s="16">
        <f t="shared" si="15"/>
        <v>0</v>
      </c>
      <c r="F308" s="16">
        <f t="shared" si="15"/>
        <v>2800</v>
      </c>
      <c r="G308" s="16">
        <f t="shared" si="15"/>
        <v>1480</v>
      </c>
      <c r="H308" s="126"/>
      <c r="I308" s="133"/>
    </row>
    <row r="309" spans="1:9" ht="15.75" outlineLevel="1">
      <c r="A309" s="160"/>
      <c r="B309" s="162"/>
      <c r="C309" s="46">
        <v>2016</v>
      </c>
      <c r="D309" s="16">
        <f>E309+F309+G309</f>
        <v>4280</v>
      </c>
      <c r="E309" s="16">
        <f t="shared" si="15"/>
        <v>0</v>
      </c>
      <c r="F309" s="16">
        <f t="shared" si="15"/>
        <v>2800</v>
      </c>
      <c r="G309" s="16">
        <f t="shared" si="15"/>
        <v>1480</v>
      </c>
      <c r="H309" s="126"/>
      <c r="I309" s="133"/>
    </row>
    <row r="310" spans="1:9" ht="17.25" customHeight="1" outlineLevel="1">
      <c r="A310" s="160"/>
      <c r="B310" s="163"/>
      <c r="C310" s="46">
        <v>2017</v>
      </c>
      <c r="D310" s="16">
        <f>E310+F310+G310</f>
        <v>3030</v>
      </c>
      <c r="E310" s="16">
        <f t="shared" si="15"/>
        <v>0</v>
      </c>
      <c r="F310" s="16">
        <f t="shared" si="15"/>
        <v>2880</v>
      </c>
      <c r="G310" s="16">
        <f t="shared" si="15"/>
        <v>150</v>
      </c>
      <c r="H310" s="126"/>
      <c r="I310" s="133"/>
    </row>
    <row r="311" spans="1:9" ht="15.75">
      <c r="A311" s="122" t="s">
        <v>347</v>
      </c>
      <c r="B311" s="134" t="s">
        <v>272</v>
      </c>
      <c r="C311" s="3" t="s">
        <v>29</v>
      </c>
      <c r="D311" s="16">
        <f>D312+D313+D314+D315+D316</f>
        <v>12167.9</v>
      </c>
      <c r="E311" s="16">
        <f>E312+E313+E314+E315+E316</f>
        <v>0</v>
      </c>
      <c r="F311" s="16">
        <f>F312+F313+F314+F315+F316</f>
        <v>12167.9</v>
      </c>
      <c r="G311" s="16">
        <f>G312+G313+G314+G315+G316</f>
        <v>0</v>
      </c>
      <c r="H311" s="126" t="s">
        <v>207</v>
      </c>
      <c r="I311" s="133"/>
    </row>
    <row r="312" spans="1:9" ht="15.75">
      <c r="A312" s="122"/>
      <c r="B312" s="134"/>
      <c r="C312" s="3">
        <v>2013</v>
      </c>
      <c r="D312" s="16">
        <f>E312+F312+G312</f>
        <v>2347.9</v>
      </c>
      <c r="E312" s="13"/>
      <c r="F312" s="13">
        <v>2347.9</v>
      </c>
      <c r="G312" s="13"/>
      <c r="H312" s="126"/>
      <c r="I312" s="133"/>
    </row>
    <row r="313" spans="1:9" ht="15.75">
      <c r="A313" s="122"/>
      <c r="B313" s="134"/>
      <c r="C313" s="3">
        <v>2014</v>
      </c>
      <c r="D313" s="16">
        <f>E313+F313+G313</f>
        <v>2420</v>
      </c>
      <c r="E313" s="13"/>
      <c r="F313" s="13">
        <v>2420</v>
      </c>
      <c r="G313" s="13"/>
      <c r="H313" s="126"/>
      <c r="I313" s="133"/>
    </row>
    <row r="314" spans="1:9" ht="15.75" outlineLevel="1">
      <c r="A314" s="122"/>
      <c r="B314" s="134"/>
      <c r="C314" s="3">
        <v>2015</v>
      </c>
      <c r="D314" s="16">
        <f>E314+F314+G314</f>
        <v>2450</v>
      </c>
      <c r="E314" s="13"/>
      <c r="F314" s="13">
        <v>2450</v>
      </c>
      <c r="G314" s="13"/>
      <c r="H314" s="126"/>
      <c r="I314" s="133"/>
    </row>
    <row r="315" spans="1:9" ht="15.75" outlineLevel="1">
      <c r="A315" s="122"/>
      <c r="B315" s="134"/>
      <c r="C315" s="3">
        <v>2016</v>
      </c>
      <c r="D315" s="16">
        <f>E315+F315+G315</f>
        <v>2450</v>
      </c>
      <c r="E315" s="13"/>
      <c r="F315" s="13">
        <v>2450</v>
      </c>
      <c r="G315" s="13"/>
      <c r="H315" s="126"/>
      <c r="I315" s="133"/>
    </row>
    <row r="316" spans="1:9" ht="15.75" customHeight="1" outlineLevel="1">
      <c r="A316" s="122"/>
      <c r="B316" s="134"/>
      <c r="C316" s="3">
        <v>2017</v>
      </c>
      <c r="D316" s="16">
        <f>E316+F316+G316</f>
        <v>2500</v>
      </c>
      <c r="E316" s="13"/>
      <c r="F316" s="13">
        <v>2500</v>
      </c>
      <c r="G316" s="13"/>
      <c r="H316" s="126"/>
      <c r="I316" s="133"/>
    </row>
    <row r="317" spans="1:9" ht="15.75">
      <c r="A317" s="122" t="s">
        <v>348</v>
      </c>
      <c r="B317" s="134" t="s">
        <v>273</v>
      </c>
      <c r="C317" s="3" t="s">
        <v>29</v>
      </c>
      <c r="D317" s="16">
        <f>D318+D319+D320+D321+D322</f>
        <v>1708.3</v>
      </c>
      <c r="E317" s="16">
        <f>E318+E319+E320+E321+E322</f>
        <v>0</v>
      </c>
      <c r="F317" s="16">
        <f>F318+F319+F320+F321+F322</f>
        <v>1708.3</v>
      </c>
      <c r="G317" s="16">
        <f>G318+G319+G320+G321+G322</f>
        <v>0</v>
      </c>
      <c r="H317" s="126" t="s">
        <v>207</v>
      </c>
      <c r="I317" s="133"/>
    </row>
    <row r="318" spans="1:9" ht="15.75">
      <c r="A318" s="122"/>
      <c r="B318" s="134"/>
      <c r="C318" s="3">
        <v>2013</v>
      </c>
      <c r="D318" s="16">
        <f>E318+F318+G318</f>
        <v>308.3</v>
      </c>
      <c r="E318" s="13"/>
      <c r="F318" s="13">
        <v>308.3</v>
      </c>
      <c r="G318" s="13"/>
      <c r="H318" s="126"/>
      <c r="I318" s="133"/>
    </row>
    <row r="319" spans="1:9" ht="15.75">
      <c r="A319" s="122"/>
      <c r="B319" s="134"/>
      <c r="C319" s="3">
        <v>2014</v>
      </c>
      <c r="D319" s="16">
        <f>E319+F319+G319</f>
        <v>320</v>
      </c>
      <c r="E319" s="13"/>
      <c r="F319" s="13">
        <v>320</v>
      </c>
      <c r="G319" s="13"/>
      <c r="H319" s="126"/>
      <c r="I319" s="133"/>
    </row>
    <row r="320" spans="1:9" ht="15.75" outlineLevel="1">
      <c r="A320" s="122"/>
      <c r="B320" s="134"/>
      <c r="C320" s="3">
        <v>2015</v>
      </c>
      <c r="D320" s="16">
        <f>E320+F320+G320</f>
        <v>350</v>
      </c>
      <c r="E320" s="13"/>
      <c r="F320" s="13">
        <v>350</v>
      </c>
      <c r="G320" s="13"/>
      <c r="H320" s="126"/>
      <c r="I320" s="133"/>
    </row>
    <row r="321" spans="1:9" ht="15.75" outlineLevel="1">
      <c r="A321" s="122"/>
      <c r="B321" s="134"/>
      <c r="C321" s="3">
        <v>2016</v>
      </c>
      <c r="D321" s="16">
        <f>E321+F321+G321</f>
        <v>350</v>
      </c>
      <c r="E321" s="13"/>
      <c r="F321" s="13">
        <v>350</v>
      </c>
      <c r="G321" s="13"/>
      <c r="H321" s="126"/>
      <c r="I321" s="133"/>
    </row>
    <row r="322" spans="1:9" ht="15.75" customHeight="1" outlineLevel="1">
      <c r="A322" s="122"/>
      <c r="B322" s="134"/>
      <c r="C322" s="3">
        <v>2017</v>
      </c>
      <c r="D322" s="16">
        <f>E322+F322+G322</f>
        <v>380</v>
      </c>
      <c r="E322" s="13"/>
      <c r="F322" s="13">
        <v>380</v>
      </c>
      <c r="G322" s="13"/>
      <c r="H322" s="126"/>
      <c r="I322" s="133"/>
    </row>
    <row r="323" spans="1:9" ht="18" customHeight="1">
      <c r="A323" s="122" t="s">
        <v>349</v>
      </c>
      <c r="B323" s="134" t="s">
        <v>274</v>
      </c>
      <c r="C323" s="3" t="s">
        <v>29</v>
      </c>
      <c r="D323" s="16">
        <f>D324+D325+D326+D327+D328</f>
        <v>5024.3</v>
      </c>
      <c r="E323" s="16">
        <f>E324+E325+E326+E327+E328</f>
        <v>0</v>
      </c>
      <c r="F323" s="16">
        <f>F324+F325+F326+F327+F328</f>
        <v>0</v>
      </c>
      <c r="G323" s="16">
        <f>G324+G325+G326+G327+G328</f>
        <v>5024.3</v>
      </c>
      <c r="H323" s="126" t="s">
        <v>207</v>
      </c>
      <c r="I323" s="133"/>
    </row>
    <row r="324" spans="1:9" ht="15.75">
      <c r="A324" s="122"/>
      <c r="B324" s="134"/>
      <c r="C324" s="3">
        <v>2013</v>
      </c>
      <c r="D324" s="16">
        <f>E324+F324+G324</f>
        <v>800</v>
      </c>
      <c r="E324" s="13"/>
      <c r="F324" s="13"/>
      <c r="G324" s="13">
        <v>800</v>
      </c>
      <c r="H324" s="126"/>
      <c r="I324" s="133"/>
    </row>
    <row r="325" spans="1:9" ht="15.75">
      <c r="A325" s="122"/>
      <c r="B325" s="134"/>
      <c r="C325" s="3">
        <v>2014</v>
      </c>
      <c r="D325" s="16">
        <f>E325+F325+G325</f>
        <v>1114.3</v>
      </c>
      <c r="E325" s="13"/>
      <c r="F325" s="13"/>
      <c r="G325" s="13">
        <v>1114.3</v>
      </c>
      <c r="H325" s="126"/>
      <c r="I325" s="133"/>
    </row>
    <row r="326" spans="1:9" ht="15.75" outlineLevel="1">
      <c r="A326" s="122"/>
      <c r="B326" s="134"/>
      <c r="C326" s="3">
        <v>2015</v>
      </c>
      <c r="D326" s="16">
        <f>E326+F326+G326</f>
        <v>1480</v>
      </c>
      <c r="E326" s="13"/>
      <c r="F326" s="13"/>
      <c r="G326" s="13">
        <v>1480</v>
      </c>
      <c r="H326" s="126"/>
      <c r="I326" s="133"/>
    </row>
    <row r="327" spans="1:9" ht="15.75" outlineLevel="1">
      <c r="A327" s="122"/>
      <c r="B327" s="134"/>
      <c r="C327" s="3">
        <v>2016</v>
      </c>
      <c r="D327" s="16">
        <f>E327+F327+G327</f>
        <v>1480</v>
      </c>
      <c r="E327" s="13"/>
      <c r="F327" s="13"/>
      <c r="G327" s="13">
        <v>1480</v>
      </c>
      <c r="H327" s="126"/>
      <c r="I327" s="133"/>
    </row>
    <row r="328" spans="1:9" ht="16.5" customHeight="1" outlineLevel="1">
      <c r="A328" s="122"/>
      <c r="B328" s="134"/>
      <c r="C328" s="3">
        <v>2017</v>
      </c>
      <c r="D328" s="16">
        <f>E328+F328+G328</f>
        <v>150</v>
      </c>
      <c r="E328" s="13"/>
      <c r="F328" s="13"/>
      <c r="G328" s="13">
        <v>150</v>
      </c>
      <c r="H328" s="126"/>
      <c r="I328" s="133"/>
    </row>
    <row r="329" spans="1:9" ht="15.75">
      <c r="A329" s="160" t="s">
        <v>350</v>
      </c>
      <c r="B329" s="161" t="s">
        <v>282</v>
      </c>
      <c r="C329" s="46" t="s">
        <v>29</v>
      </c>
      <c r="D329" s="16">
        <f>D330+D331+D332+D333+D334</f>
        <v>74059.4</v>
      </c>
      <c r="E329" s="16">
        <f>E330+E331+E332+E333+E334</f>
        <v>0</v>
      </c>
      <c r="F329" s="16">
        <f>F330+F331+F332+F333+F334</f>
        <v>62459.4</v>
      </c>
      <c r="G329" s="16">
        <f>G330+G331+G332+G333+G334</f>
        <v>11600</v>
      </c>
      <c r="H329" s="126" t="s">
        <v>207</v>
      </c>
      <c r="I329" s="133"/>
    </row>
    <row r="330" spans="1:9" ht="15.75">
      <c r="A330" s="160"/>
      <c r="B330" s="162"/>
      <c r="C330" s="46">
        <v>2013</v>
      </c>
      <c r="D330" s="16">
        <f>E330+F330+G330</f>
        <v>14529.4</v>
      </c>
      <c r="E330" s="16">
        <f aca="true" t="shared" si="16" ref="E330:G334">E336</f>
        <v>0</v>
      </c>
      <c r="F330" s="16">
        <f t="shared" si="16"/>
        <v>12379.4</v>
      </c>
      <c r="G330" s="16">
        <f t="shared" si="16"/>
        <v>2150</v>
      </c>
      <c r="H330" s="126"/>
      <c r="I330" s="133"/>
    </row>
    <row r="331" spans="1:9" ht="15.75">
      <c r="A331" s="160"/>
      <c r="B331" s="162"/>
      <c r="C331" s="46">
        <v>2014</v>
      </c>
      <c r="D331" s="16">
        <f>E331+F331+G331</f>
        <v>14620</v>
      </c>
      <c r="E331" s="16">
        <f t="shared" si="16"/>
        <v>0</v>
      </c>
      <c r="F331" s="16">
        <f t="shared" si="16"/>
        <v>12420</v>
      </c>
      <c r="G331" s="16">
        <f t="shared" si="16"/>
        <v>2200</v>
      </c>
      <c r="H331" s="126"/>
      <c r="I331" s="133"/>
    </row>
    <row r="332" spans="1:9" ht="15.75" outlineLevel="1">
      <c r="A332" s="160"/>
      <c r="B332" s="162"/>
      <c r="C332" s="46">
        <v>2015</v>
      </c>
      <c r="D332" s="16">
        <f>E332+F332+G332</f>
        <v>14860</v>
      </c>
      <c r="E332" s="16">
        <f t="shared" si="16"/>
        <v>0</v>
      </c>
      <c r="F332" s="16">
        <f t="shared" si="16"/>
        <v>12510</v>
      </c>
      <c r="G332" s="16">
        <f t="shared" si="16"/>
        <v>2350</v>
      </c>
      <c r="H332" s="126"/>
      <c r="I332" s="133"/>
    </row>
    <row r="333" spans="1:9" ht="15.75" outlineLevel="1">
      <c r="A333" s="160"/>
      <c r="B333" s="162"/>
      <c r="C333" s="46">
        <v>2016</v>
      </c>
      <c r="D333" s="16">
        <f>E333+F333+G333</f>
        <v>14950</v>
      </c>
      <c r="E333" s="16">
        <f t="shared" si="16"/>
        <v>0</v>
      </c>
      <c r="F333" s="16">
        <f t="shared" si="16"/>
        <v>12550</v>
      </c>
      <c r="G333" s="16">
        <f t="shared" si="16"/>
        <v>2400</v>
      </c>
      <c r="H333" s="126"/>
      <c r="I333" s="133"/>
    </row>
    <row r="334" spans="1:9" ht="17.25" customHeight="1" outlineLevel="1">
      <c r="A334" s="160"/>
      <c r="B334" s="163"/>
      <c r="C334" s="46">
        <v>2017</v>
      </c>
      <c r="D334" s="16">
        <f>E334+F334+G334</f>
        <v>15100</v>
      </c>
      <c r="E334" s="16">
        <f t="shared" si="16"/>
        <v>0</v>
      </c>
      <c r="F334" s="16">
        <f t="shared" si="16"/>
        <v>12600</v>
      </c>
      <c r="G334" s="16">
        <f t="shared" si="16"/>
        <v>2500</v>
      </c>
      <c r="H334" s="126"/>
      <c r="I334" s="133"/>
    </row>
    <row r="335" spans="1:9" ht="15.75" customHeight="1">
      <c r="A335" s="141" t="s">
        <v>351</v>
      </c>
      <c r="B335" s="161" t="s">
        <v>275</v>
      </c>
      <c r="C335" s="3" t="s">
        <v>29</v>
      </c>
      <c r="D335" s="16">
        <f>D336+D337+D338+D339+D340</f>
        <v>74059.4</v>
      </c>
      <c r="E335" s="16">
        <f>E336+E337+E338+E339+E340</f>
        <v>0</v>
      </c>
      <c r="F335" s="16">
        <f>F336+F337+F338+F339+F340</f>
        <v>62459.4</v>
      </c>
      <c r="G335" s="16">
        <f>G336+G337+G338+G339+G340</f>
        <v>11600</v>
      </c>
      <c r="H335" s="145" t="s">
        <v>207</v>
      </c>
      <c r="I335" s="127"/>
    </row>
    <row r="336" spans="1:9" ht="15.75">
      <c r="A336" s="142"/>
      <c r="B336" s="162"/>
      <c r="C336" s="3">
        <v>2013</v>
      </c>
      <c r="D336" s="16">
        <f>E336+F336+G336</f>
        <v>14529.4</v>
      </c>
      <c r="E336" s="13"/>
      <c r="F336" s="13">
        <v>12379.4</v>
      </c>
      <c r="G336" s="13">
        <v>2150</v>
      </c>
      <c r="H336" s="146"/>
      <c r="I336" s="164"/>
    </row>
    <row r="337" spans="1:9" ht="15.75">
      <c r="A337" s="142"/>
      <c r="B337" s="162"/>
      <c r="C337" s="3">
        <v>2014</v>
      </c>
      <c r="D337" s="16">
        <f>E337+F337+G337</f>
        <v>14620</v>
      </c>
      <c r="E337" s="13"/>
      <c r="F337" s="13">
        <v>12420</v>
      </c>
      <c r="G337" s="13">
        <v>2200</v>
      </c>
      <c r="H337" s="146"/>
      <c r="I337" s="164"/>
    </row>
    <row r="338" spans="1:9" ht="14.25" customHeight="1" outlineLevel="1">
      <c r="A338" s="142"/>
      <c r="B338" s="162"/>
      <c r="C338" s="3">
        <v>2015</v>
      </c>
      <c r="D338" s="16">
        <f>E338+F338+G338</f>
        <v>14860</v>
      </c>
      <c r="E338" s="13"/>
      <c r="F338" s="13">
        <v>12510</v>
      </c>
      <c r="G338" s="13">
        <v>2350</v>
      </c>
      <c r="H338" s="146"/>
      <c r="I338" s="164"/>
    </row>
    <row r="339" spans="1:9" ht="15.75" outlineLevel="1">
      <c r="A339" s="142"/>
      <c r="B339" s="162"/>
      <c r="C339" s="3">
        <v>2016</v>
      </c>
      <c r="D339" s="16">
        <f>E339+F339+G339</f>
        <v>14950</v>
      </c>
      <c r="E339" s="13"/>
      <c r="F339" s="13">
        <v>12550</v>
      </c>
      <c r="G339" s="13">
        <v>2400</v>
      </c>
      <c r="H339" s="146"/>
      <c r="I339" s="164"/>
    </row>
    <row r="340" spans="1:9" ht="15" customHeight="1" outlineLevel="1">
      <c r="A340" s="143"/>
      <c r="B340" s="163"/>
      <c r="C340" s="3">
        <v>2017</v>
      </c>
      <c r="D340" s="16">
        <f>E340+F340+G340</f>
        <v>15100</v>
      </c>
      <c r="E340" s="13"/>
      <c r="F340" s="13">
        <v>12600</v>
      </c>
      <c r="G340" s="13">
        <v>2500</v>
      </c>
      <c r="H340" s="147"/>
      <c r="I340" s="144"/>
    </row>
    <row r="341" spans="1:9" ht="15.75">
      <c r="A341" s="159" t="s">
        <v>23</v>
      </c>
      <c r="B341" s="136" t="s">
        <v>45</v>
      </c>
      <c r="C341" s="11" t="s">
        <v>29</v>
      </c>
      <c r="D341" s="15">
        <f>D342+D343+D344+D345+D346</f>
        <v>4107.9</v>
      </c>
      <c r="E341" s="15">
        <f>E342+E343+E344+E345+E346</f>
        <v>0</v>
      </c>
      <c r="F341" s="15">
        <f>F342+F343+F344+F345+F346</f>
        <v>0</v>
      </c>
      <c r="G341" s="15">
        <f>G342+G343+G344+G345+G346</f>
        <v>4107.9</v>
      </c>
      <c r="H341" s="126" t="s">
        <v>207</v>
      </c>
      <c r="I341" s="133"/>
    </row>
    <row r="342" spans="1:9" ht="15.75" customHeight="1">
      <c r="A342" s="159"/>
      <c r="B342" s="137"/>
      <c r="C342" s="46">
        <v>2013</v>
      </c>
      <c r="D342" s="16">
        <f>E342+F342+G342</f>
        <v>853.6</v>
      </c>
      <c r="E342" s="16">
        <f>E348</f>
        <v>0</v>
      </c>
      <c r="F342" s="16">
        <f>F348</f>
        <v>0</v>
      </c>
      <c r="G342" s="16">
        <f>G348</f>
        <v>853.6</v>
      </c>
      <c r="H342" s="126"/>
      <c r="I342" s="133"/>
    </row>
    <row r="343" spans="1:9" ht="18" customHeight="1">
      <c r="A343" s="159"/>
      <c r="B343" s="137"/>
      <c r="C343" s="46">
        <v>2014</v>
      </c>
      <c r="D343" s="16">
        <f>E343+F343+G343</f>
        <v>2102.3</v>
      </c>
      <c r="E343" s="16">
        <f aca="true" t="shared" si="17" ref="E343:G346">E349</f>
        <v>0</v>
      </c>
      <c r="F343" s="16">
        <f t="shared" si="17"/>
        <v>0</v>
      </c>
      <c r="G343" s="16">
        <f t="shared" si="17"/>
        <v>2102.3</v>
      </c>
      <c r="H343" s="126"/>
      <c r="I343" s="133"/>
    </row>
    <row r="344" spans="1:9" ht="15.75" outlineLevel="1">
      <c r="A344" s="159"/>
      <c r="B344" s="137"/>
      <c r="C344" s="46">
        <v>2015</v>
      </c>
      <c r="D344" s="16">
        <f>E344+F344+G344</f>
        <v>450</v>
      </c>
      <c r="E344" s="16">
        <f t="shared" si="17"/>
        <v>0</v>
      </c>
      <c r="F344" s="16">
        <f t="shared" si="17"/>
        <v>0</v>
      </c>
      <c r="G344" s="16">
        <f t="shared" si="17"/>
        <v>450</v>
      </c>
      <c r="H344" s="126"/>
      <c r="I344" s="133"/>
    </row>
    <row r="345" spans="1:9" ht="15.75" outlineLevel="1">
      <c r="A345" s="159"/>
      <c r="B345" s="137"/>
      <c r="C345" s="46">
        <v>2016</v>
      </c>
      <c r="D345" s="16">
        <f>E345+F345+G345</f>
        <v>352</v>
      </c>
      <c r="E345" s="16">
        <f t="shared" si="17"/>
        <v>0</v>
      </c>
      <c r="F345" s="16">
        <f t="shared" si="17"/>
        <v>0</v>
      </c>
      <c r="G345" s="16">
        <f t="shared" si="17"/>
        <v>352</v>
      </c>
      <c r="H345" s="126"/>
      <c r="I345" s="133"/>
    </row>
    <row r="346" spans="1:9" ht="16.5" customHeight="1" outlineLevel="1">
      <c r="A346" s="159"/>
      <c r="B346" s="138"/>
      <c r="C346" s="46">
        <v>2017</v>
      </c>
      <c r="D346" s="16">
        <f>E346+F346+G346</f>
        <v>350</v>
      </c>
      <c r="E346" s="16">
        <f t="shared" si="17"/>
        <v>0</v>
      </c>
      <c r="F346" s="16">
        <f t="shared" si="17"/>
        <v>0</v>
      </c>
      <c r="G346" s="16">
        <f t="shared" si="17"/>
        <v>350</v>
      </c>
      <c r="H346" s="126"/>
      <c r="I346" s="133"/>
    </row>
    <row r="347" spans="1:9" ht="15.75">
      <c r="A347" s="122" t="s">
        <v>185</v>
      </c>
      <c r="B347" s="156" t="s">
        <v>45</v>
      </c>
      <c r="C347" s="3" t="s">
        <v>29</v>
      </c>
      <c r="D347" s="16">
        <f>D348+D349+D350+D351+D352</f>
        <v>4107.9</v>
      </c>
      <c r="E347" s="16">
        <f>E348+E349+E350+E351+E352</f>
        <v>0</v>
      </c>
      <c r="F347" s="16">
        <f>F348+F349+F350+F351+F352</f>
        <v>0</v>
      </c>
      <c r="G347" s="16">
        <f>G348+G349+G350+G351+G352</f>
        <v>4107.9</v>
      </c>
      <c r="H347" s="126" t="s">
        <v>207</v>
      </c>
      <c r="I347" s="126"/>
    </row>
    <row r="348" spans="1:9" ht="15.75">
      <c r="A348" s="122"/>
      <c r="B348" s="157"/>
      <c r="C348" s="3">
        <v>2013</v>
      </c>
      <c r="D348" s="16">
        <f>E348+F348+G348</f>
        <v>853.6</v>
      </c>
      <c r="E348" s="13"/>
      <c r="F348" s="13"/>
      <c r="G348" s="13">
        <v>853.6</v>
      </c>
      <c r="H348" s="126"/>
      <c r="I348" s="126"/>
    </row>
    <row r="349" spans="1:9" ht="15.75">
      <c r="A349" s="122"/>
      <c r="B349" s="157"/>
      <c r="C349" s="3">
        <v>2014</v>
      </c>
      <c r="D349" s="16">
        <f>E349+F349+G349</f>
        <v>2102.3</v>
      </c>
      <c r="E349" s="13"/>
      <c r="F349" s="13"/>
      <c r="G349" s="13">
        <v>2102.3</v>
      </c>
      <c r="H349" s="126"/>
      <c r="I349" s="126"/>
    </row>
    <row r="350" spans="1:9" ht="15.75" outlineLevel="1">
      <c r="A350" s="122"/>
      <c r="B350" s="157"/>
      <c r="C350" s="3">
        <v>2015</v>
      </c>
      <c r="D350" s="16">
        <f>E350+F350+G350</f>
        <v>450</v>
      </c>
      <c r="E350" s="13"/>
      <c r="F350" s="13"/>
      <c r="G350" s="13">
        <v>450</v>
      </c>
      <c r="H350" s="126"/>
      <c r="I350" s="126"/>
    </row>
    <row r="351" spans="1:9" ht="15.75" outlineLevel="1">
      <c r="A351" s="122"/>
      <c r="B351" s="157"/>
      <c r="C351" s="3">
        <v>2016</v>
      </c>
      <c r="D351" s="16">
        <f>E351+F351+G351</f>
        <v>352</v>
      </c>
      <c r="E351" s="13"/>
      <c r="F351" s="13"/>
      <c r="G351" s="13">
        <v>352</v>
      </c>
      <c r="H351" s="126"/>
      <c r="I351" s="126"/>
    </row>
    <row r="352" spans="1:9" ht="14.25" customHeight="1" outlineLevel="1">
      <c r="A352" s="122"/>
      <c r="B352" s="158"/>
      <c r="C352" s="3">
        <v>2017</v>
      </c>
      <c r="D352" s="16">
        <f>E352+F352+G352</f>
        <v>350</v>
      </c>
      <c r="E352" s="13"/>
      <c r="F352" s="13"/>
      <c r="G352" s="13">
        <v>350</v>
      </c>
      <c r="H352" s="126"/>
      <c r="I352" s="126"/>
    </row>
    <row r="353" spans="1:9" ht="15.75">
      <c r="A353" s="159" t="s">
        <v>26</v>
      </c>
      <c r="B353" s="136" t="s">
        <v>276</v>
      </c>
      <c r="C353" s="11" t="s">
        <v>29</v>
      </c>
      <c r="D353" s="15">
        <f>D354+D355+D356+D357+D358</f>
        <v>15754.8</v>
      </c>
      <c r="E353" s="15">
        <f>E354+E355+E356+E357+E358</f>
        <v>15754.8</v>
      </c>
      <c r="F353" s="15">
        <f>F354+F355+F356+F357+F358</f>
        <v>0</v>
      </c>
      <c r="G353" s="15">
        <f>G354+G355+G356+G357+G358</f>
        <v>0</v>
      </c>
      <c r="H353" s="126" t="s">
        <v>207</v>
      </c>
      <c r="I353" s="126"/>
    </row>
    <row r="354" spans="1:9" ht="15.75" customHeight="1">
      <c r="A354" s="159"/>
      <c r="B354" s="137"/>
      <c r="C354" s="46">
        <v>2013</v>
      </c>
      <c r="D354" s="16">
        <f>E354+F354+G354</f>
        <v>3104.8</v>
      </c>
      <c r="E354" s="16">
        <f>E360</f>
        <v>3104.8</v>
      </c>
      <c r="F354" s="16">
        <f>F360</f>
        <v>0</v>
      </c>
      <c r="G354" s="16">
        <f>G360</f>
        <v>0</v>
      </c>
      <c r="H354" s="126"/>
      <c r="I354" s="126"/>
    </row>
    <row r="355" spans="1:9" ht="18" customHeight="1">
      <c r="A355" s="159"/>
      <c r="B355" s="137"/>
      <c r="C355" s="46">
        <v>2014</v>
      </c>
      <c r="D355" s="16">
        <f>E355+F355+G355</f>
        <v>3125</v>
      </c>
      <c r="E355" s="16">
        <f aca="true" t="shared" si="18" ref="E355:G358">E361</f>
        <v>3125</v>
      </c>
      <c r="F355" s="16">
        <f t="shared" si="18"/>
        <v>0</v>
      </c>
      <c r="G355" s="16">
        <f t="shared" si="18"/>
        <v>0</v>
      </c>
      <c r="H355" s="126"/>
      <c r="I355" s="126"/>
    </row>
    <row r="356" spans="1:9" ht="15.75" outlineLevel="1">
      <c r="A356" s="159"/>
      <c r="B356" s="137"/>
      <c r="C356" s="46">
        <v>2015</v>
      </c>
      <c r="D356" s="16">
        <f>E356+F356+G356</f>
        <v>3150</v>
      </c>
      <c r="E356" s="16">
        <f t="shared" si="18"/>
        <v>3150</v>
      </c>
      <c r="F356" s="16">
        <f t="shared" si="18"/>
        <v>0</v>
      </c>
      <c r="G356" s="16">
        <f t="shared" si="18"/>
        <v>0</v>
      </c>
      <c r="H356" s="126"/>
      <c r="I356" s="126"/>
    </row>
    <row r="357" spans="1:9" ht="15.75" outlineLevel="1">
      <c r="A357" s="159"/>
      <c r="B357" s="137"/>
      <c r="C357" s="46">
        <v>2016</v>
      </c>
      <c r="D357" s="16">
        <f>E357+F357+G357</f>
        <v>3175</v>
      </c>
      <c r="E357" s="16">
        <f t="shared" si="18"/>
        <v>3175</v>
      </c>
      <c r="F357" s="16">
        <f t="shared" si="18"/>
        <v>0</v>
      </c>
      <c r="G357" s="16">
        <f t="shared" si="18"/>
        <v>0</v>
      </c>
      <c r="H357" s="126"/>
      <c r="I357" s="126"/>
    </row>
    <row r="358" spans="1:9" ht="14.25" customHeight="1" outlineLevel="1">
      <c r="A358" s="159"/>
      <c r="B358" s="138"/>
      <c r="C358" s="46">
        <v>2017</v>
      </c>
      <c r="D358" s="16">
        <f>E358+F358+G358</f>
        <v>3200</v>
      </c>
      <c r="E358" s="16">
        <f t="shared" si="18"/>
        <v>3200</v>
      </c>
      <c r="F358" s="16">
        <f t="shared" si="18"/>
        <v>0</v>
      </c>
      <c r="G358" s="16">
        <f t="shared" si="18"/>
        <v>0</v>
      </c>
      <c r="H358" s="126"/>
      <c r="I358" s="126"/>
    </row>
    <row r="359" spans="1:9" ht="15.75">
      <c r="A359" s="122" t="s">
        <v>188</v>
      </c>
      <c r="B359" s="156" t="s">
        <v>277</v>
      </c>
      <c r="C359" s="3" t="s">
        <v>29</v>
      </c>
      <c r="D359" s="16">
        <f>D360+D361+D362+D363+D364</f>
        <v>15754.8</v>
      </c>
      <c r="E359" s="16">
        <f>E360+E361+E362+E363+E364</f>
        <v>15754.8</v>
      </c>
      <c r="F359" s="16">
        <f>F360+F361+F362+F363+F364</f>
        <v>0</v>
      </c>
      <c r="G359" s="16">
        <f>G360+G361+G362+G363+G364</f>
        <v>0</v>
      </c>
      <c r="H359" s="126" t="s">
        <v>207</v>
      </c>
      <c r="I359" s="126"/>
    </row>
    <row r="360" spans="1:9" ht="15.75">
      <c r="A360" s="122"/>
      <c r="B360" s="157"/>
      <c r="C360" s="3">
        <v>2013</v>
      </c>
      <c r="D360" s="16">
        <f>E360+F360+G360</f>
        <v>3104.8</v>
      </c>
      <c r="E360" s="13">
        <v>3104.8</v>
      </c>
      <c r="F360" s="13"/>
      <c r="G360" s="13"/>
      <c r="H360" s="126"/>
      <c r="I360" s="126"/>
    </row>
    <row r="361" spans="1:9" ht="15.75">
      <c r="A361" s="122"/>
      <c r="B361" s="157"/>
      <c r="C361" s="3">
        <v>2014</v>
      </c>
      <c r="D361" s="16">
        <f>E361+F361+G361</f>
        <v>3125</v>
      </c>
      <c r="E361" s="13">
        <v>3125</v>
      </c>
      <c r="F361" s="13"/>
      <c r="G361" s="13"/>
      <c r="H361" s="126"/>
      <c r="I361" s="126"/>
    </row>
    <row r="362" spans="1:9" ht="15.75" outlineLevel="1">
      <c r="A362" s="122"/>
      <c r="B362" s="157"/>
      <c r="C362" s="3">
        <v>2015</v>
      </c>
      <c r="D362" s="16">
        <f>E362+F362+G362</f>
        <v>3150</v>
      </c>
      <c r="E362" s="13">
        <v>3150</v>
      </c>
      <c r="F362" s="13"/>
      <c r="G362" s="13"/>
      <c r="H362" s="126"/>
      <c r="I362" s="126"/>
    </row>
    <row r="363" spans="1:9" ht="15.75" outlineLevel="1">
      <c r="A363" s="122"/>
      <c r="B363" s="157"/>
      <c r="C363" s="3">
        <v>2016</v>
      </c>
      <c r="D363" s="16">
        <f>E363+F363+G363</f>
        <v>3175</v>
      </c>
      <c r="E363" s="13">
        <v>3175</v>
      </c>
      <c r="F363" s="13"/>
      <c r="G363" s="13"/>
      <c r="H363" s="126"/>
      <c r="I363" s="126"/>
    </row>
    <row r="364" spans="1:9" ht="17.25" customHeight="1" outlineLevel="1">
      <c r="A364" s="122"/>
      <c r="B364" s="158"/>
      <c r="C364" s="3">
        <v>2017</v>
      </c>
      <c r="D364" s="16">
        <f>E364+F364+G364</f>
        <v>3200</v>
      </c>
      <c r="E364" s="13">
        <v>3200</v>
      </c>
      <c r="F364" s="13"/>
      <c r="G364" s="13"/>
      <c r="H364" s="126"/>
      <c r="I364" s="126"/>
    </row>
    <row r="365" spans="1:9" ht="15.75">
      <c r="A365" s="159" t="s">
        <v>278</v>
      </c>
      <c r="B365" s="136" t="s">
        <v>279</v>
      </c>
      <c r="C365" s="11" t="s">
        <v>29</v>
      </c>
      <c r="D365" s="15">
        <f>D366+D367+D368+D369+D370</f>
        <v>76486.1</v>
      </c>
      <c r="E365" s="15">
        <f>E366+E367+E368+E369+E370</f>
        <v>0</v>
      </c>
      <c r="F365" s="15">
        <f>F366+F367+F368+F369+F370</f>
        <v>75564.1</v>
      </c>
      <c r="G365" s="15">
        <f>G366+G367+G368+G369+G370</f>
        <v>922</v>
      </c>
      <c r="H365" s="126" t="s">
        <v>207</v>
      </c>
      <c r="I365" s="126"/>
    </row>
    <row r="366" spans="1:9" ht="15.75" customHeight="1">
      <c r="A366" s="159"/>
      <c r="B366" s="137"/>
      <c r="C366" s="46">
        <v>2013</v>
      </c>
      <c r="D366" s="16">
        <f>E366+F366+G366</f>
        <v>17829.4</v>
      </c>
      <c r="E366" s="16">
        <f>E372+E378</f>
        <v>0</v>
      </c>
      <c r="F366" s="16">
        <f aca="true" t="shared" si="19" ref="F366:G370">F372+F378</f>
        <v>17613.4</v>
      </c>
      <c r="G366" s="16">
        <f t="shared" si="19"/>
        <v>216</v>
      </c>
      <c r="H366" s="126"/>
      <c r="I366" s="126"/>
    </row>
    <row r="367" spans="1:9" ht="18" customHeight="1">
      <c r="A367" s="159"/>
      <c r="B367" s="137"/>
      <c r="C367" s="46">
        <v>2014</v>
      </c>
      <c r="D367" s="16">
        <f>E367+F367+G367</f>
        <v>4956.700000000001</v>
      </c>
      <c r="E367" s="16">
        <f>E373+E379</f>
        <v>0</v>
      </c>
      <c r="F367" s="16">
        <f t="shared" si="19"/>
        <v>4910.700000000001</v>
      </c>
      <c r="G367" s="16">
        <f t="shared" si="19"/>
        <v>46</v>
      </c>
      <c r="H367" s="126"/>
      <c r="I367" s="126"/>
    </row>
    <row r="368" spans="1:9" ht="15.75" outlineLevel="1">
      <c r="A368" s="159"/>
      <c r="B368" s="137"/>
      <c r="C368" s="46">
        <v>2015</v>
      </c>
      <c r="D368" s="16">
        <f>E368+F368+G368</f>
        <v>17900</v>
      </c>
      <c r="E368" s="16">
        <f>E374+E380</f>
        <v>0</v>
      </c>
      <c r="F368" s="16">
        <f t="shared" si="19"/>
        <v>17680</v>
      </c>
      <c r="G368" s="16">
        <f t="shared" si="19"/>
        <v>220</v>
      </c>
      <c r="H368" s="126"/>
      <c r="I368" s="126"/>
    </row>
    <row r="369" spans="1:9" ht="15.75" outlineLevel="1">
      <c r="A369" s="159"/>
      <c r="B369" s="137"/>
      <c r="C369" s="46">
        <v>2016</v>
      </c>
      <c r="D369" s="16">
        <f>E369+F369+G369</f>
        <v>17900</v>
      </c>
      <c r="E369" s="16">
        <f>E375+E381</f>
        <v>0</v>
      </c>
      <c r="F369" s="16">
        <f t="shared" si="19"/>
        <v>17680</v>
      </c>
      <c r="G369" s="16">
        <f t="shared" si="19"/>
        <v>220</v>
      </c>
      <c r="H369" s="126"/>
      <c r="I369" s="126"/>
    </row>
    <row r="370" spans="1:9" ht="17.25" customHeight="1" outlineLevel="1">
      <c r="A370" s="159"/>
      <c r="B370" s="138"/>
      <c r="C370" s="46">
        <v>2017</v>
      </c>
      <c r="D370" s="16">
        <f>E370+F370+G370</f>
        <v>17900</v>
      </c>
      <c r="E370" s="16">
        <f>E376+E382</f>
        <v>0</v>
      </c>
      <c r="F370" s="16">
        <f t="shared" si="19"/>
        <v>17680</v>
      </c>
      <c r="G370" s="16">
        <f t="shared" si="19"/>
        <v>220</v>
      </c>
      <c r="H370" s="126"/>
      <c r="I370" s="126"/>
    </row>
    <row r="371" spans="1:9" ht="15.75">
      <c r="A371" s="122" t="s">
        <v>193</v>
      </c>
      <c r="B371" s="156" t="s">
        <v>280</v>
      </c>
      <c r="C371" s="3" t="s">
        <v>29</v>
      </c>
      <c r="D371" s="16">
        <f>D372+D373+D374+D375+D376</f>
        <v>70206.3</v>
      </c>
      <c r="E371" s="16">
        <f>E372+E373+E374+E375+E376</f>
        <v>0</v>
      </c>
      <c r="F371" s="16">
        <f>F372+F373+F374+F375+F376</f>
        <v>69569.3</v>
      </c>
      <c r="G371" s="16">
        <f>G372+G373+G374+G375+G376</f>
        <v>637</v>
      </c>
      <c r="H371" s="126" t="s">
        <v>207</v>
      </c>
      <c r="I371" s="126"/>
    </row>
    <row r="372" spans="1:9" ht="15.75">
      <c r="A372" s="122"/>
      <c r="B372" s="157"/>
      <c r="C372" s="3">
        <v>2013</v>
      </c>
      <c r="D372" s="16">
        <f>E372+F372+G372</f>
        <v>16633.5</v>
      </c>
      <c r="E372" s="13"/>
      <c r="F372" s="13">
        <v>16476.5</v>
      </c>
      <c r="G372" s="13">
        <v>157</v>
      </c>
      <c r="H372" s="126"/>
      <c r="I372" s="126"/>
    </row>
    <row r="373" spans="1:9" ht="15.75">
      <c r="A373" s="122"/>
      <c r="B373" s="157"/>
      <c r="C373" s="3">
        <v>2014</v>
      </c>
      <c r="D373" s="16">
        <f>E373+F373+G373</f>
        <v>3472.8</v>
      </c>
      <c r="E373" s="13"/>
      <c r="F373" s="13">
        <v>3472.8</v>
      </c>
      <c r="G373" s="13"/>
      <c r="H373" s="126"/>
      <c r="I373" s="126"/>
    </row>
    <row r="374" spans="1:9" ht="15.75" outlineLevel="1">
      <c r="A374" s="122"/>
      <c r="B374" s="157"/>
      <c r="C374" s="3">
        <v>2015</v>
      </c>
      <c r="D374" s="16">
        <f>E374+F374+G374</f>
        <v>16700</v>
      </c>
      <c r="E374" s="13"/>
      <c r="F374" s="13">
        <v>16540</v>
      </c>
      <c r="G374" s="13">
        <v>160</v>
      </c>
      <c r="H374" s="126"/>
      <c r="I374" s="126"/>
    </row>
    <row r="375" spans="1:9" ht="15.75" outlineLevel="1">
      <c r="A375" s="122"/>
      <c r="B375" s="157"/>
      <c r="C375" s="3">
        <v>2016</v>
      </c>
      <c r="D375" s="16">
        <f>E375+F375+G375</f>
        <v>16700</v>
      </c>
      <c r="E375" s="13"/>
      <c r="F375" s="13">
        <v>16540</v>
      </c>
      <c r="G375" s="13">
        <v>160</v>
      </c>
      <c r="H375" s="126"/>
      <c r="I375" s="126"/>
    </row>
    <row r="376" spans="1:9" ht="17.25" customHeight="1" outlineLevel="1">
      <c r="A376" s="122"/>
      <c r="B376" s="158"/>
      <c r="C376" s="3">
        <v>2017</v>
      </c>
      <c r="D376" s="16">
        <f>E376+F376+G376</f>
        <v>16700</v>
      </c>
      <c r="E376" s="13"/>
      <c r="F376" s="13">
        <v>16540</v>
      </c>
      <c r="G376" s="13">
        <v>160</v>
      </c>
      <c r="H376" s="126"/>
      <c r="I376" s="126"/>
    </row>
    <row r="377" spans="1:9" ht="15.75">
      <c r="A377" s="122" t="s">
        <v>361</v>
      </c>
      <c r="B377" s="156" t="s">
        <v>281</v>
      </c>
      <c r="C377" s="3" t="s">
        <v>29</v>
      </c>
      <c r="D377" s="16">
        <f>D378+D379+D380+D381+D382</f>
        <v>6279.8</v>
      </c>
      <c r="E377" s="16">
        <f>E378+E379+E380+E381+E382</f>
        <v>0</v>
      </c>
      <c r="F377" s="16">
        <f>F378+F379+F380+F381+F382</f>
        <v>5994.8</v>
      </c>
      <c r="G377" s="16">
        <f>G378+G379+G380+G381+G382</f>
        <v>285</v>
      </c>
      <c r="H377" s="126" t="s">
        <v>207</v>
      </c>
      <c r="I377" s="126"/>
    </row>
    <row r="378" spans="1:9" ht="15.75">
      <c r="A378" s="122"/>
      <c r="B378" s="157"/>
      <c r="C378" s="3">
        <v>2013</v>
      </c>
      <c r="D378" s="16">
        <f>E378+F378+G378</f>
        <v>1195.9</v>
      </c>
      <c r="E378" s="13"/>
      <c r="F378" s="13">
        <v>1136.9</v>
      </c>
      <c r="G378" s="13">
        <v>59</v>
      </c>
      <c r="H378" s="126"/>
      <c r="I378" s="126"/>
    </row>
    <row r="379" spans="1:9" ht="15.75">
      <c r="A379" s="122"/>
      <c r="B379" s="157"/>
      <c r="C379" s="3">
        <v>2014</v>
      </c>
      <c r="D379" s="16">
        <f>E379+F379+G379</f>
        <v>1483.9</v>
      </c>
      <c r="E379" s="13"/>
      <c r="F379" s="13">
        <v>1437.9</v>
      </c>
      <c r="G379" s="13">
        <v>46</v>
      </c>
      <c r="H379" s="126"/>
      <c r="I379" s="126"/>
    </row>
    <row r="380" spans="1:9" ht="15.75" outlineLevel="1">
      <c r="A380" s="122"/>
      <c r="B380" s="157"/>
      <c r="C380" s="3">
        <v>2015</v>
      </c>
      <c r="D380" s="16">
        <f>E380+F380+G380</f>
        <v>1200</v>
      </c>
      <c r="E380" s="13"/>
      <c r="F380" s="13">
        <v>1140</v>
      </c>
      <c r="G380" s="13">
        <v>60</v>
      </c>
      <c r="H380" s="126"/>
      <c r="I380" s="126"/>
    </row>
    <row r="381" spans="1:9" ht="15.75" outlineLevel="1">
      <c r="A381" s="122"/>
      <c r="B381" s="157"/>
      <c r="C381" s="3">
        <v>2016</v>
      </c>
      <c r="D381" s="16">
        <f>E381+F381+G381</f>
        <v>1200</v>
      </c>
      <c r="E381" s="13"/>
      <c r="F381" s="13">
        <v>1140</v>
      </c>
      <c r="G381" s="13">
        <v>60</v>
      </c>
      <c r="H381" s="126"/>
      <c r="I381" s="126"/>
    </row>
    <row r="382" spans="1:9" ht="17.25" customHeight="1" outlineLevel="1">
      <c r="A382" s="122"/>
      <c r="B382" s="158"/>
      <c r="C382" s="3">
        <v>2017</v>
      </c>
      <c r="D382" s="16">
        <f>E382+F382+G382</f>
        <v>1200</v>
      </c>
      <c r="E382" s="13"/>
      <c r="F382" s="13">
        <v>1140</v>
      </c>
      <c r="G382" s="13">
        <v>60</v>
      </c>
      <c r="H382" s="126"/>
      <c r="I382" s="126"/>
    </row>
    <row r="383" ht="15"/>
    <row r="384" ht="15"/>
    <row r="385" spans="1:9" ht="32.25" customHeight="1">
      <c r="A385"/>
      <c r="B385" s="88" t="s">
        <v>355</v>
      </c>
      <c r="C385" s="88"/>
      <c r="D385" s="88"/>
      <c r="E385" s="72"/>
      <c r="F385" s="72"/>
      <c r="G385" s="72"/>
      <c r="H385" s="73"/>
      <c r="I385" s="73" t="s">
        <v>356</v>
      </c>
    </row>
    <row r="394" ht="15"/>
    <row r="395" ht="15"/>
    <row r="401" ht="15"/>
    <row r="402" ht="15"/>
  </sheetData>
  <sheetProtection/>
  <mergeCells count="261">
    <mergeCell ref="A7:A8"/>
    <mergeCell ref="B7:B8"/>
    <mergeCell ref="C7:C8"/>
    <mergeCell ref="D7:G7"/>
    <mergeCell ref="H7:H8"/>
    <mergeCell ref="I7:I8"/>
    <mergeCell ref="A16:I16"/>
    <mergeCell ref="A10:A15"/>
    <mergeCell ref="B10:B15"/>
    <mergeCell ref="H10:H15"/>
    <mergeCell ref="I10:I15"/>
    <mergeCell ref="A2:I2"/>
    <mergeCell ref="A3:I3"/>
    <mergeCell ref="A4:I4"/>
    <mergeCell ref="A5:I5"/>
    <mergeCell ref="A6:I6"/>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7:A52"/>
    <mergeCell ref="B47:B52"/>
    <mergeCell ref="H47:H52"/>
    <mergeCell ref="I47:I52"/>
    <mergeCell ref="A41:A46"/>
    <mergeCell ref="B41:B46"/>
    <mergeCell ref="H41:H46"/>
    <mergeCell ref="I41:I46"/>
    <mergeCell ref="A59:A64"/>
    <mergeCell ref="B59:B64"/>
    <mergeCell ref="H59:H64"/>
    <mergeCell ref="I59:I64"/>
    <mergeCell ref="A53:A58"/>
    <mergeCell ref="B53:B58"/>
    <mergeCell ref="H53:H58"/>
    <mergeCell ref="I53:I58"/>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01:A106"/>
    <mergeCell ref="B101:B106"/>
    <mergeCell ref="H101:H106"/>
    <mergeCell ref="I101:I106"/>
    <mergeCell ref="A107:A112"/>
    <mergeCell ref="B107:B112"/>
    <mergeCell ref="H107:H112"/>
    <mergeCell ref="I107:I112"/>
    <mergeCell ref="A113:A118"/>
    <mergeCell ref="B113:B118"/>
    <mergeCell ref="H113:H118"/>
    <mergeCell ref="I113:I118"/>
    <mergeCell ref="A119:A124"/>
    <mergeCell ref="B119:B124"/>
    <mergeCell ref="H119:H124"/>
    <mergeCell ref="I119:I124"/>
    <mergeCell ref="H143:H148"/>
    <mergeCell ref="I143:I148"/>
    <mergeCell ref="A125:A130"/>
    <mergeCell ref="B125:B130"/>
    <mergeCell ref="H125:H130"/>
    <mergeCell ref="I125:I130"/>
    <mergeCell ref="A131:A136"/>
    <mergeCell ref="B131:B136"/>
    <mergeCell ref="H131:H136"/>
    <mergeCell ref="I131:I136"/>
    <mergeCell ref="A149:A154"/>
    <mergeCell ref="B149:B154"/>
    <mergeCell ref="H149:H154"/>
    <mergeCell ref="I149:I154"/>
    <mergeCell ref="A137:A142"/>
    <mergeCell ref="B137:B142"/>
    <mergeCell ref="H137:H142"/>
    <mergeCell ref="I137:I142"/>
    <mergeCell ref="A143:A148"/>
    <mergeCell ref="B143:B148"/>
    <mergeCell ref="A161:A166"/>
    <mergeCell ref="B161:B166"/>
    <mergeCell ref="H161:H166"/>
    <mergeCell ref="I161:I166"/>
    <mergeCell ref="A155:A160"/>
    <mergeCell ref="B155:B160"/>
    <mergeCell ref="H155:H160"/>
    <mergeCell ref="I155:I160"/>
    <mergeCell ref="A167:A172"/>
    <mergeCell ref="B167:B172"/>
    <mergeCell ref="H167:H172"/>
    <mergeCell ref="I167:I172"/>
    <mergeCell ref="A173:A178"/>
    <mergeCell ref="B173:B178"/>
    <mergeCell ref="H173:H178"/>
    <mergeCell ref="I173:I178"/>
    <mergeCell ref="A185:A190"/>
    <mergeCell ref="B185:B190"/>
    <mergeCell ref="H185:H190"/>
    <mergeCell ref="I185:I190"/>
    <mergeCell ref="A179:A184"/>
    <mergeCell ref="B179:B184"/>
    <mergeCell ref="H179:H184"/>
    <mergeCell ref="I179:I184"/>
    <mergeCell ref="A197:A202"/>
    <mergeCell ref="B197:B202"/>
    <mergeCell ref="H197:H202"/>
    <mergeCell ref="I197:I202"/>
    <mergeCell ref="A191:A196"/>
    <mergeCell ref="B191:B196"/>
    <mergeCell ref="H191:H196"/>
    <mergeCell ref="I191:I196"/>
    <mergeCell ref="A203:A208"/>
    <mergeCell ref="B203:B208"/>
    <mergeCell ref="H203:H208"/>
    <mergeCell ref="I203:I208"/>
    <mergeCell ref="A209:A214"/>
    <mergeCell ref="B209:B214"/>
    <mergeCell ref="H209:H214"/>
    <mergeCell ref="I209:I214"/>
    <mergeCell ref="A221:A226"/>
    <mergeCell ref="B221:B226"/>
    <mergeCell ref="H221:H226"/>
    <mergeCell ref="I221:I226"/>
    <mergeCell ref="A215:A220"/>
    <mergeCell ref="B215:B220"/>
    <mergeCell ref="H215:H220"/>
    <mergeCell ref="I215:I220"/>
    <mergeCell ref="A233:A238"/>
    <mergeCell ref="B233:B238"/>
    <mergeCell ref="H233:H238"/>
    <mergeCell ref="I233:I238"/>
    <mergeCell ref="A227:A232"/>
    <mergeCell ref="B227:B232"/>
    <mergeCell ref="H227:H232"/>
    <mergeCell ref="I227:I232"/>
    <mergeCell ref="H257:H262"/>
    <mergeCell ref="I257:I262"/>
    <mergeCell ref="A239:A244"/>
    <mergeCell ref="B239:B244"/>
    <mergeCell ref="H239:H244"/>
    <mergeCell ref="I239:I244"/>
    <mergeCell ref="A245:A250"/>
    <mergeCell ref="B245:B250"/>
    <mergeCell ref="H245:H250"/>
    <mergeCell ref="I245:I250"/>
    <mergeCell ref="A263:A268"/>
    <mergeCell ref="B263:B268"/>
    <mergeCell ref="H263:H268"/>
    <mergeCell ref="I263:I268"/>
    <mergeCell ref="A251:A256"/>
    <mergeCell ref="B251:B256"/>
    <mergeCell ref="H251:H256"/>
    <mergeCell ref="I251:I256"/>
    <mergeCell ref="A257:A262"/>
    <mergeCell ref="B257:B262"/>
    <mergeCell ref="A269:A274"/>
    <mergeCell ref="B269:B274"/>
    <mergeCell ref="H269:H274"/>
    <mergeCell ref="I269:I274"/>
    <mergeCell ref="A275:A280"/>
    <mergeCell ref="B275:B280"/>
    <mergeCell ref="H275:H280"/>
    <mergeCell ref="I275:I280"/>
    <mergeCell ref="A281:A286"/>
    <mergeCell ref="B281:B286"/>
    <mergeCell ref="H281:H286"/>
    <mergeCell ref="I281:I286"/>
    <mergeCell ref="A287:A292"/>
    <mergeCell ref="B287:B292"/>
    <mergeCell ref="H287:H292"/>
    <mergeCell ref="I287:I292"/>
    <mergeCell ref="A293:A298"/>
    <mergeCell ref="B293:B298"/>
    <mergeCell ref="H293:H298"/>
    <mergeCell ref="I293:I298"/>
    <mergeCell ref="A299:A304"/>
    <mergeCell ref="B299:B304"/>
    <mergeCell ref="H299:H304"/>
    <mergeCell ref="I299:I304"/>
    <mergeCell ref="A317:A322"/>
    <mergeCell ref="B317:B322"/>
    <mergeCell ref="H317:H322"/>
    <mergeCell ref="I317:I322"/>
    <mergeCell ref="A323:A328"/>
    <mergeCell ref="B323:B328"/>
    <mergeCell ref="H323:H328"/>
    <mergeCell ref="I323:I328"/>
    <mergeCell ref="A335:A340"/>
    <mergeCell ref="B335:B340"/>
    <mergeCell ref="H335:H340"/>
    <mergeCell ref="I335:I340"/>
    <mergeCell ref="A329:A334"/>
    <mergeCell ref="B329:B334"/>
    <mergeCell ref="H329:H334"/>
    <mergeCell ref="I329:I334"/>
    <mergeCell ref="A305:A310"/>
    <mergeCell ref="B305:B310"/>
    <mergeCell ref="H305:H310"/>
    <mergeCell ref="I305:I310"/>
    <mergeCell ref="A311:A316"/>
    <mergeCell ref="B311:B316"/>
    <mergeCell ref="H311:H316"/>
    <mergeCell ref="I311:I316"/>
    <mergeCell ref="I359:I364"/>
    <mergeCell ref="A341:A346"/>
    <mergeCell ref="B341:B346"/>
    <mergeCell ref="H341:H346"/>
    <mergeCell ref="I341:I346"/>
    <mergeCell ref="A347:A352"/>
    <mergeCell ref="B347:B352"/>
    <mergeCell ref="H347:H352"/>
    <mergeCell ref="I347:I352"/>
    <mergeCell ref="B371:B376"/>
    <mergeCell ref="H371:H376"/>
    <mergeCell ref="I371:I376"/>
    <mergeCell ref="A353:A358"/>
    <mergeCell ref="B353:B358"/>
    <mergeCell ref="H353:H358"/>
    <mergeCell ref="I353:I358"/>
    <mergeCell ref="A359:A364"/>
    <mergeCell ref="B359:B364"/>
    <mergeCell ref="H359:H364"/>
    <mergeCell ref="B385:D385"/>
    <mergeCell ref="A377:A382"/>
    <mergeCell ref="B377:B382"/>
    <mergeCell ref="H377:H382"/>
    <mergeCell ref="I377:I382"/>
    <mergeCell ref="A365:A370"/>
    <mergeCell ref="B365:B370"/>
    <mergeCell ref="H365:H370"/>
    <mergeCell ref="I365:I370"/>
    <mergeCell ref="A371:A376"/>
  </mergeCells>
  <printOptions/>
  <pageMargins left="0.7086614173228347" right="0.7086614173228347" top="0.7480314960629921" bottom="0.7480314960629921" header="0.31496062992125984" footer="0.31496062992125984"/>
  <pageSetup fitToHeight="22" fitToWidth="1" horizontalDpi="600" verticalDpi="600" orientation="landscape" paperSize="9" scale="89"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79"/>
  <sheetViews>
    <sheetView zoomScale="90" zoomScaleNormal="90" zoomScalePageLayoutView="0" workbookViewId="0" topLeftCell="A1">
      <selection activeCell="H1" sqref="H1:I1"/>
    </sheetView>
  </sheetViews>
  <sheetFormatPr defaultColWidth="9.140625" defaultRowHeight="15" outlineLevelRow="1"/>
  <cols>
    <col min="1" max="1" width="6.57421875" style="22" customWidth="1"/>
    <col min="2" max="2" width="30.8515625" style="0" customWidth="1"/>
    <col min="3" max="3" width="9.140625" style="10" customWidth="1"/>
    <col min="4" max="4" width="10.28125" style="18" customWidth="1"/>
    <col min="5" max="5" width="8.28125" style="18" customWidth="1"/>
    <col min="6" max="6" width="11.140625" style="18" customWidth="1"/>
    <col min="7" max="7" width="10.00390625" style="18" customWidth="1"/>
    <col min="8" max="8" width="18.421875" style="0" customWidth="1"/>
    <col min="9" max="9" width="26.140625" style="0" customWidth="1"/>
    <col min="11" max="11" width="10.7109375" style="0" bestFit="1" customWidth="1"/>
  </cols>
  <sheetData>
    <row r="1" spans="1:9" ht="31.5" customHeight="1">
      <c r="A1" s="19"/>
      <c r="B1" s="1"/>
      <c r="C1" s="9"/>
      <c r="D1" s="14"/>
      <c r="E1" s="14"/>
      <c r="F1" s="14"/>
      <c r="G1" s="14"/>
      <c r="H1" s="167"/>
      <c r="I1" s="167"/>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51">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11" ht="15.75">
      <c r="A10" s="90"/>
      <c r="B10" s="93" t="s">
        <v>362</v>
      </c>
      <c r="C10" s="11" t="s">
        <v>30</v>
      </c>
      <c r="D10" s="15">
        <f>D11+D12+D13+D14+D15</f>
        <v>503819</v>
      </c>
      <c r="E10" s="15">
        <f>E11+E12+E13+E14+E15</f>
        <v>0</v>
      </c>
      <c r="F10" s="15">
        <f>F11+F12+F13+F14+F15</f>
        <v>485075</v>
      </c>
      <c r="G10" s="15">
        <f>G11+G12+G13+G14+G15</f>
        <v>18744</v>
      </c>
      <c r="H10" s="96"/>
      <c r="I10" s="96"/>
      <c r="K10" s="31"/>
    </row>
    <row r="11" spans="1:9" ht="15.75">
      <c r="A11" s="91"/>
      <c r="B11" s="94"/>
      <c r="C11" s="26">
        <v>2013</v>
      </c>
      <c r="D11" s="16">
        <f>D18+D42+D54+D66</f>
        <v>1343.8</v>
      </c>
      <c r="E11" s="16"/>
      <c r="F11" s="16">
        <f aca="true" t="shared" si="0" ref="F11:G15">F18+F42+F54+F66</f>
        <v>955</v>
      </c>
      <c r="G11" s="16">
        <f t="shared" si="0"/>
        <v>388.8</v>
      </c>
      <c r="H11" s="96"/>
      <c r="I11" s="96"/>
    </row>
    <row r="12" spans="1:9" ht="15.75">
      <c r="A12" s="91"/>
      <c r="B12" s="94"/>
      <c r="C12" s="26">
        <v>2014</v>
      </c>
      <c r="D12" s="16">
        <f>D19+D43+D55+D67</f>
        <v>29843.8</v>
      </c>
      <c r="E12" s="16"/>
      <c r="F12" s="16">
        <f t="shared" si="0"/>
        <v>29455</v>
      </c>
      <c r="G12" s="16">
        <f t="shared" si="0"/>
        <v>388.8</v>
      </c>
      <c r="H12" s="96"/>
      <c r="I12" s="96"/>
    </row>
    <row r="13" spans="1:9" ht="15.75" outlineLevel="1">
      <c r="A13" s="91"/>
      <c r="B13" s="94"/>
      <c r="C13" s="26">
        <v>2015</v>
      </c>
      <c r="D13" s="16">
        <f>D20+D44+D56+D68</f>
        <v>4943.8</v>
      </c>
      <c r="E13" s="16"/>
      <c r="F13" s="16">
        <f t="shared" si="0"/>
        <v>2755</v>
      </c>
      <c r="G13" s="16">
        <f t="shared" si="0"/>
        <v>2188.8</v>
      </c>
      <c r="H13" s="96"/>
      <c r="I13" s="96"/>
    </row>
    <row r="14" spans="1:9" ht="15.75" outlineLevel="1">
      <c r="A14" s="91"/>
      <c r="B14" s="94"/>
      <c r="C14" s="26">
        <v>2016</v>
      </c>
      <c r="D14" s="16">
        <f>D21+D45+D57+D69</f>
        <v>466343.8</v>
      </c>
      <c r="E14" s="16"/>
      <c r="F14" s="16">
        <f t="shared" si="0"/>
        <v>450955</v>
      </c>
      <c r="G14" s="16">
        <f t="shared" si="0"/>
        <v>15388.8</v>
      </c>
      <c r="H14" s="96"/>
      <c r="I14" s="96"/>
    </row>
    <row r="15" spans="1:9" ht="15.75" outlineLevel="1">
      <c r="A15" s="92"/>
      <c r="B15" s="95"/>
      <c r="C15" s="26">
        <v>2017</v>
      </c>
      <c r="D15" s="16">
        <f>D22+D46+D58+D70</f>
        <v>1343.8</v>
      </c>
      <c r="E15" s="16"/>
      <c r="F15" s="16">
        <f t="shared" si="0"/>
        <v>955</v>
      </c>
      <c r="G15" s="16">
        <f t="shared" si="0"/>
        <v>388.8</v>
      </c>
      <c r="H15" s="96"/>
      <c r="I15" s="96"/>
    </row>
    <row r="16" spans="1:9" ht="15.75">
      <c r="A16" s="152" t="s">
        <v>49</v>
      </c>
      <c r="B16" s="153"/>
      <c r="C16" s="153"/>
      <c r="D16" s="153"/>
      <c r="E16" s="153"/>
      <c r="F16" s="153"/>
      <c r="G16" s="153"/>
      <c r="H16" s="153"/>
      <c r="I16" s="154"/>
    </row>
    <row r="17" spans="1:9" ht="15.75" customHeight="1">
      <c r="A17" s="135" t="s">
        <v>13</v>
      </c>
      <c r="B17" s="136" t="s">
        <v>50</v>
      </c>
      <c r="C17" s="32" t="s">
        <v>29</v>
      </c>
      <c r="D17" s="33">
        <f>E17+F17+G17</f>
        <v>493500</v>
      </c>
      <c r="E17" s="34"/>
      <c r="F17" s="34">
        <v>478500</v>
      </c>
      <c r="G17" s="34">
        <v>15000</v>
      </c>
      <c r="H17" s="96" t="s">
        <v>124</v>
      </c>
      <c r="I17" s="96"/>
    </row>
    <row r="18" spans="1:9" ht="15.75">
      <c r="A18" s="135"/>
      <c r="B18" s="137"/>
      <c r="C18" s="32">
        <v>2013</v>
      </c>
      <c r="D18" s="34">
        <f>D24+D30+D36</f>
        <v>0</v>
      </c>
      <c r="E18" s="34"/>
      <c r="F18" s="34">
        <v>0</v>
      </c>
      <c r="G18" s="34">
        <v>0</v>
      </c>
      <c r="H18" s="96"/>
      <c r="I18" s="96"/>
    </row>
    <row r="19" spans="1:9" ht="15.75">
      <c r="A19" s="135"/>
      <c r="B19" s="137"/>
      <c r="C19" s="32">
        <v>2014</v>
      </c>
      <c r="D19" s="34">
        <f>D25+D31+D37</f>
        <v>28500</v>
      </c>
      <c r="E19" s="34"/>
      <c r="F19" s="34">
        <v>28500</v>
      </c>
      <c r="G19" s="34">
        <v>0</v>
      </c>
      <c r="H19" s="96"/>
      <c r="I19" s="96"/>
    </row>
    <row r="20" spans="1:9" ht="15.75" outlineLevel="1">
      <c r="A20" s="135"/>
      <c r="B20" s="137"/>
      <c r="C20" s="32">
        <v>2015</v>
      </c>
      <c r="D20" s="34">
        <f>D26+D32+D38</f>
        <v>0</v>
      </c>
      <c r="E20" s="34"/>
      <c r="F20" s="34">
        <v>0</v>
      </c>
      <c r="G20" s="34">
        <v>0</v>
      </c>
      <c r="H20" s="96"/>
      <c r="I20" s="96"/>
    </row>
    <row r="21" spans="1:9" ht="15.75" outlineLevel="1">
      <c r="A21" s="135"/>
      <c r="B21" s="137"/>
      <c r="C21" s="32">
        <v>2016</v>
      </c>
      <c r="D21" s="34">
        <f>D27+D33+D39</f>
        <v>465000</v>
      </c>
      <c r="E21" s="34"/>
      <c r="F21" s="34">
        <v>450000</v>
      </c>
      <c r="G21" s="34">
        <v>15000</v>
      </c>
      <c r="H21" s="96"/>
      <c r="I21" s="96"/>
    </row>
    <row r="22" spans="1:9" ht="15.75" outlineLevel="1">
      <c r="A22" s="135"/>
      <c r="B22" s="138"/>
      <c r="C22" s="32">
        <v>2017</v>
      </c>
      <c r="D22" s="34">
        <f>D28+D34+D40</f>
        <v>0</v>
      </c>
      <c r="E22" s="34"/>
      <c r="F22" s="34"/>
      <c r="G22" s="34">
        <v>0</v>
      </c>
      <c r="H22" s="96"/>
      <c r="I22" s="96"/>
    </row>
    <row r="23" spans="1:9" ht="15.75">
      <c r="A23" s="122" t="s">
        <v>31</v>
      </c>
      <c r="B23" s="134" t="s">
        <v>125</v>
      </c>
      <c r="C23" s="35" t="s">
        <v>29</v>
      </c>
      <c r="D23" s="34">
        <f aca="true" t="shared" si="1" ref="D23:D64">E23+F23+G23</f>
        <v>8500</v>
      </c>
      <c r="E23" s="34"/>
      <c r="F23" s="34">
        <v>8500</v>
      </c>
      <c r="G23" s="34">
        <v>0</v>
      </c>
      <c r="H23" s="126" t="s">
        <v>126</v>
      </c>
      <c r="I23" s="133"/>
    </row>
    <row r="24" spans="1:9" ht="15.75">
      <c r="A24" s="122"/>
      <c r="B24" s="134"/>
      <c r="C24" s="35">
        <v>2013</v>
      </c>
      <c r="D24" s="34">
        <f t="shared" si="1"/>
        <v>0</v>
      </c>
      <c r="E24" s="36"/>
      <c r="F24" s="36"/>
      <c r="G24" s="36"/>
      <c r="H24" s="126"/>
      <c r="I24" s="133"/>
    </row>
    <row r="25" spans="1:9" ht="15.75">
      <c r="A25" s="122"/>
      <c r="B25" s="134"/>
      <c r="C25" s="35">
        <v>2014</v>
      </c>
      <c r="D25" s="34">
        <f t="shared" si="1"/>
        <v>8500</v>
      </c>
      <c r="E25" s="36"/>
      <c r="F25" s="36">
        <v>8500</v>
      </c>
      <c r="G25" s="36">
        <v>0</v>
      </c>
      <c r="H25" s="126"/>
      <c r="I25" s="133"/>
    </row>
    <row r="26" spans="1:9" ht="15.75" outlineLevel="1">
      <c r="A26" s="122"/>
      <c r="B26" s="134"/>
      <c r="C26" s="3">
        <v>2015</v>
      </c>
      <c r="D26" s="16">
        <f t="shared" si="1"/>
        <v>0</v>
      </c>
      <c r="E26" s="13"/>
      <c r="F26" s="13"/>
      <c r="G26" s="13"/>
      <c r="H26" s="126"/>
      <c r="I26" s="133"/>
    </row>
    <row r="27" spans="1:9" ht="15.75" outlineLevel="1">
      <c r="A27" s="122"/>
      <c r="B27" s="134"/>
      <c r="C27" s="3">
        <v>2016</v>
      </c>
      <c r="D27" s="16">
        <f t="shared" si="1"/>
        <v>0</v>
      </c>
      <c r="E27" s="13"/>
      <c r="F27" s="13"/>
      <c r="G27" s="13"/>
      <c r="H27" s="126"/>
      <c r="I27" s="133"/>
    </row>
    <row r="28" spans="1:9" ht="31.5" customHeight="1" outlineLevel="1">
      <c r="A28" s="122"/>
      <c r="B28" s="134"/>
      <c r="C28" s="3">
        <v>2017</v>
      </c>
      <c r="D28" s="16">
        <f t="shared" si="1"/>
        <v>0</v>
      </c>
      <c r="E28" s="13"/>
      <c r="F28" s="13"/>
      <c r="G28" s="13"/>
      <c r="H28" s="126"/>
      <c r="I28" s="133"/>
    </row>
    <row r="29" spans="1:9" ht="15.75" outlineLevel="1" collapsed="1">
      <c r="A29" s="122" t="s">
        <v>32</v>
      </c>
      <c r="B29" s="134" t="s">
        <v>289</v>
      </c>
      <c r="C29" s="35" t="s">
        <v>29</v>
      </c>
      <c r="D29" s="34">
        <f t="shared" si="1"/>
        <v>465000</v>
      </c>
      <c r="E29" s="34"/>
      <c r="F29" s="34">
        <v>450000</v>
      </c>
      <c r="G29" s="34">
        <v>15000</v>
      </c>
      <c r="H29" s="126" t="s">
        <v>127</v>
      </c>
      <c r="I29" s="133"/>
    </row>
    <row r="30" spans="1:9" ht="15.75" outlineLevel="1">
      <c r="A30" s="122"/>
      <c r="B30" s="134"/>
      <c r="C30" s="35">
        <v>2013</v>
      </c>
      <c r="D30" s="34">
        <f t="shared" si="1"/>
        <v>0</v>
      </c>
      <c r="E30" s="36"/>
      <c r="F30" s="36">
        <v>0</v>
      </c>
      <c r="G30" s="36">
        <v>0</v>
      </c>
      <c r="H30" s="126"/>
      <c r="I30" s="133"/>
    </row>
    <row r="31" spans="1:9" ht="15.75" outlineLevel="1">
      <c r="A31" s="122"/>
      <c r="B31" s="134"/>
      <c r="C31" s="35">
        <v>2014</v>
      </c>
      <c r="D31" s="34">
        <f t="shared" si="1"/>
        <v>0</v>
      </c>
      <c r="E31" s="36"/>
      <c r="F31" s="36">
        <v>0</v>
      </c>
      <c r="G31" s="36">
        <v>0</v>
      </c>
      <c r="H31" s="126"/>
      <c r="I31" s="133"/>
    </row>
    <row r="32" spans="1:9" ht="15.75" outlineLevel="1">
      <c r="A32" s="122"/>
      <c r="B32" s="134"/>
      <c r="C32" s="35">
        <v>2015</v>
      </c>
      <c r="D32" s="34">
        <f t="shared" si="1"/>
        <v>0</v>
      </c>
      <c r="E32" s="36"/>
      <c r="F32" s="36">
        <v>0</v>
      </c>
      <c r="G32" s="36">
        <v>0</v>
      </c>
      <c r="H32" s="126"/>
      <c r="I32" s="133"/>
    </row>
    <row r="33" spans="1:9" ht="15.75" outlineLevel="1">
      <c r="A33" s="122"/>
      <c r="B33" s="134"/>
      <c r="C33" s="3">
        <v>2016</v>
      </c>
      <c r="D33" s="16">
        <f t="shared" si="1"/>
        <v>465000</v>
      </c>
      <c r="E33" s="13"/>
      <c r="F33" s="13">
        <v>450000</v>
      </c>
      <c r="G33" s="13">
        <v>15000</v>
      </c>
      <c r="H33" s="126"/>
      <c r="I33" s="133"/>
    </row>
    <row r="34" spans="1:9" ht="15.75" outlineLevel="1">
      <c r="A34" s="122"/>
      <c r="B34" s="134"/>
      <c r="C34" s="3">
        <v>2017</v>
      </c>
      <c r="D34" s="16">
        <f t="shared" si="1"/>
        <v>0</v>
      </c>
      <c r="E34" s="13"/>
      <c r="F34" s="13">
        <v>0</v>
      </c>
      <c r="G34" s="13">
        <v>0</v>
      </c>
      <c r="H34" s="126"/>
      <c r="I34" s="133"/>
    </row>
    <row r="35" spans="1:9" ht="15.75">
      <c r="A35" s="122" t="s">
        <v>15</v>
      </c>
      <c r="B35" s="134" t="s">
        <v>290</v>
      </c>
      <c r="C35" s="35" t="s">
        <v>29</v>
      </c>
      <c r="D35" s="34">
        <f t="shared" si="1"/>
        <v>20000</v>
      </c>
      <c r="E35" s="34"/>
      <c r="F35" s="34">
        <v>20000</v>
      </c>
      <c r="G35" s="34">
        <v>0</v>
      </c>
      <c r="H35" s="126" t="s">
        <v>128</v>
      </c>
      <c r="I35" s="133"/>
    </row>
    <row r="36" spans="1:9" ht="15.75">
      <c r="A36" s="122"/>
      <c r="B36" s="134"/>
      <c r="C36" s="35">
        <v>2013</v>
      </c>
      <c r="D36" s="34">
        <f t="shared" si="1"/>
        <v>0</v>
      </c>
      <c r="E36" s="36"/>
      <c r="F36" s="36">
        <v>0</v>
      </c>
      <c r="G36" s="36">
        <v>0</v>
      </c>
      <c r="H36" s="126"/>
      <c r="I36" s="133"/>
    </row>
    <row r="37" spans="1:9" ht="15.75">
      <c r="A37" s="122"/>
      <c r="B37" s="134"/>
      <c r="C37" s="35">
        <v>2014</v>
      </c>
      <c r="D37" s="34">
        <f t="shared" si="1"/>
        <v>20000</v>
      </c>
      <c r="E37" s="36"/>
      <c r="F37" s="36">
        <v>20000</v>
      </c>
      <c r="G37" s="36">
        <v>0</v>
      </c>
      <c r="H37" s="126"/>
      <c r="I37" s="133"/>
    </row>
    <row r="38" spans="1:9" ht="15.75" outlineLevel="1">
      <c r="A38" s="122"/>
      <c r="B38" s="134"/>
      <c r="C38" s="3">
        <v>2015</v>
      </c>
      <c r="D38" s="16">
        <f t="shared" si="1"/>
        <v>0</v>
      </c>
      <c r="E38" s="13"/>
      <c r="F38" s="13">
        <v>0</v>
      </c>
      <c r="G38" s="13">
        <v>0</v>
      </c>
      <c r="H38" s="126"/>
      <c r="I38" s="133"/>
    </row>
    <row r="39" spans="1:9" ht="15.75" outlineLevel="1">
      <c r="A39" s="122"/>
      <c r="B39" s="134"/>
      <c r="C39" s="3">
        <v>2016</v>
      </c>
      <c r="D39" s="16">
        <f t="shared" si="1"/>
        <v>0</v>
      </c>
      <c r="E39" s="13"/>
      <c r="F39" s="13">
        <v>0</v>
      </c>
      <c r="G39" s="13">
        <v>0</v>
      </c>
      <c r="H39" s="126"/>
      <c r="I39" s="133"/>
    </row>
    <row r="40" spans="1:9" ht="15.75" outlineLevel="1">
      <c r="A40" s="122"/>
      <c r="B40" s="134"/>
      <c r="C40" s="3">
        <v>2017</v>
      </c>
      <c r="D40" s="16">
        <f t="shared" si="1"/>
        <v>0</v>
      </c>
      <c r="E40" s="13"/>
      <c r="F40" s="13">
        <v>0</v>
      </c>
      <c r="G40" s="13">
        <v>0</v>
      </c>
      <c r="H40" s="126"/>
      <c r="I40" s="133"/>
    </row>
    <row r="41" spans="1:9" ht="15.75" customHeight="1">
      <c r="A41" s="135" t="s">
        <v>17</v>
      </c>
      <c r="B41" s="136" t="s">
        <v>51</v>
      </c>
      <c r="C41" s="32" t="s">
        <v>29</v>
      </c>
      <c r="D41" s="34">
        <f t="shared" si="1"/>
        <v>750</v>
      </c>
      <c r="E41" s="34"/>
      <c r="F41" s="34">
        <v>0</v>
      </c>
      <c r="G41" s="34">
        <v>750</v>
      </c>
      <c r="H41" s="96" t="s">
        <v>124</v>
      </c>
      <c r="I41" s="96"/>
    </row>
    <row r="42" spans="1:9" ht="15.75">
      <c r="A42" s="135"/>
      <c r="B42" s="137"/>
      <c r="C42" s="32">
        <v>2013</v>
      </c>
      <c r="D42" s="34">
        <f t="shared" si="1"/>
        <v>150</v>
      </c>
      <c r="E42" s="34"/>
      <c r="F42" s="34">
        <v>0</v>
      </c>
      <c r="G42" s="34">
        <v>150</v>
      </c>
      <c r="H42" s="96"/>
      <c r="I42" s="96"/>
    </row>
    <row r="43" spans="1:9" ht="14.25" customHeight="1">
      <c r="A43" s="135"/>
      <c r="B43" s="137"/>
      <c r="C43" s="32">
        <v>2014</v>
      </c>
      <c r="D43" s="34">
        <f t="shared" si="1"/>
        <v>150</v>
      </c>
      <c r="E43" s="34"/>
      <c r="F43" s="34">
        <v>0</v>
      </c>
      <c r="G43" s="34">
        <v>150</v>
      </c>
      <c r="H43" s="96"/>
      <c r="I43" s="96"/>
    </row>
    <row r="44" spans="1:9" ht="15.75" outlineLevel="1">
      <c r="A44" s="135"/>
      <c r="B44" s="137"/>
      <c r="C44" s="32">
        <v>2015</v>
      </c>
      <c r="D44" s="34">
        <f t="shared" si="1"/>
        <v>150</v>
      </c>
      <c r="E44" s="34"/>
      <c r="F44" s="34">
        <v>0</v>
      </c>
      <c r="G44" s="34">
        <v>150</v>
      </c>
      <c r="H44" s="96"/>
      <c r="I44" s="96"/>
    </row>
    <row r="45" spans="1:9" ht="15.75" outlineLevel="1">
      <c r="A45" s="135"/>
      <c r="B45" s="137"/>
      <c r="C45" s="32">
        <v>2016</v>
      </c>
      <c r="D45" s="34">
        <f t="shared" si="1"/>
        <v>150</v>
      </c>
      <c r="E45" s="34"/>
      <c r="F45" s="34">
        <v>0</v>
      </c>
      <c r="G45" s="34">
        <v>150</v>
      </c>
      <c r="H45" s="96"/>
      <c r="I45" s="96"/>
    </row>
    <row r="46" spans="1:9" ht="15.75" outlineLevel="1">
      <c r="A46" s="135"/>
      <c r="B46" s="138"/>
      <c r="C46" s="32">
        <v>2017</v>
      </c>
      <c r="D46" s="34">
        <f t="shared" si="1"/>
        <v>150</v>
      </c>
      <c r="E46" s="34"/>
      <c r="F46" s="34">
        <v>0</v>
      </c>
      <c r="G46" s="34">
        <v>150</v>
      </c>
      <c r="H46" s="96"/>
      <c r="I46" s="96"/>
    </row>
    <row r="47" spans="1:9" ht="15.75">
      <c r="A47" s="122" t="s">
        <v>36</v>
      </c>
      <c r="B47" s="134" t="s">
        <v>129</v>
      </c>
      <c r="C47" s="3" t="s">
        <v>29</v>
      </c>
      <c r="D47" s="16">
        <f t="shared" si="1"/>
        <v>750</v>
      </c>
      <c r="E47" s="16"/>
      <c r="F47" s="16">
        <v>0</v>
      </c>
      <c r="G47" s="16">
        <v>750</v>
      </c>
      <c r="H47" s="126" t="s">
        <v>124</v>
      </c>
      <c r="I47" s="133"/>
    </row>
    <row r="48" spans="1:9" ht="15.75">
      <c r="A48" s="122"/>
      <c r="B48" s="134"/>
      <c r="C48" s="3">
        <v>2013</v>
      </c>
      <c r="D48" s="16">
        <f t="shared" si="1"/>
        <v>150</v>
      </c>
      <c r="E48" s="13"/>
      <c r="F48" s="13">
        <v>0</v>
      </c>
      <c r="G48" s="13">
        <v>150</v>
      </c>
      <c r="H48" s="126"/>
      <c r="I48" s="133"/>
    </row>
    <row r="49" spans="1:9" ht="15.75">
      <c r="A49" s="122"/>
      <c r="B49" s="134"/>
      <c r="C49" s="3">
        <v>2014</v>
      </c>
      <c r="D49" s="16">
        <f t="shared" si="1"/>
        <v>150</v>
      </c>
      <c r="E49" s="13"/>
      <c r="F49" s="13">
        <v>0</v>
      </c>
      <c r="G49" s="13">
        <v>150</v>
      </c>
      <c r="H49" s="126"/>
      <c r="I49" s="133"/>
    </row>
    <row r="50" spans="1:9" ht="15.75" outlineLevel="1">
      <c r="A50" s="122"/>
      <c r="B50" s="134"/>
      <c r="C50" s="3">
        <v>2015</v>
      </c>
      <c r="D50" s="16">
        <f t="shared" si="1"/>
        <v>150</v>
      </c>
      <c r="E50" s="13"/>
      <c r="F50" s="13">
        <v>0</v>
      </c>
      <c r="G50" s="13">
        <v>150</v>
      </c>
      <c r="H50" s="126"/>
      <c r="I50" s="133"/>
    </row>
    <row r="51" spans="1:9" ht="15.75" outlineLevel="1">
      <c r="A51" s="122"/>
      <c r="B51" s="134"/>
      <c r="C51" s="3">
        <v>2016</v>
      </c>
      <c r="D51" s="16">
        <f t="shared" si="1"/>
        <v>150</v>
      </c>
      <c r="E51" s="13"/>
      <c r="F51" s="13">
        <v>0</v>
      </c>
      <c r="G51" s="13">
        <v>150</v>
      </c>
      <c r="H51" s="126"/>
      <c r="I51" s="133"/>
    </row>
    <row r="52" spans="1:9" ht="15.75" outlineLevel="1">
      <c r="A52" s="122"/>
      <c r="B52" s="134"/>
      <c r="C52" s="3">
        <v>2017</v>
      </c>
      <c r="D52" s="16">
        <f t="shared" si="1"/>
        <v>150</v>
      </c>
      <c r="E52" s="13"/>
      <c r="F52" s="13">
        <v>0</v>
      </c>
      <c r="G52" s="13">
        <v>150</v>
      </c>
      <c r="H52" s="126"/>
      <c r="I52" s="133"/>
    </row>
    <row r="53" spans="1:9" ht="15.75" outlineLevel="1" collapsed="1">
      <c r="A53" s="135" t="s">
        <v>20</v>
      </c>
      <c r="B53" s="136" t="s">
        <v>52</v>
      </c>
      <c r="C53" s="32" t="s">
        <v>29</v>
      </c>
      <c r="D53" s="34">
        <f>D54+D55+D56+D57+D58</f>
        <v>3600</v>
      </c>
      <c r="E53" s="34"/>
      <c r="F53" s="34">
        <f>F54+F55+F56+F57+F58</f>
        <v>1800</v>
      </c>
      <c r="G53" s="34">
        <f>G54+G55+G56+G57+G58</f>
        <v>1800</v>
      </c>
      <c r="H53" s="96" t="s">
        <v>131</v>
      </c>
      <c r="I53" s="96"/>
    </row>
    <row r="54" spans="1:9" ht="15.75" outlineLevel="1">
      <c r="A54" s="135"/>
      <c r="B54" s="137"/>
      <c r="C54" s="32">
        <v>2013</v>
      </c>
      <c r="D54" s="34">
        <f>D60</f>
        <v>0</v>
      </c>
      <c r="E54" s="34"/>
      <c r="F54" s="34">
        <f>F60</f>
        <v>0</v>
      </c>
      <c r="G54" s="34">
        <f>G60</f>
        <v>0</v>
      </c>
      <c r="H54" s="96"/>
      <c r="I54" s="96"/>
    </row>
    <row r="55" spans="1:9" ht="15.75" outlineLevel="1">
      <c r="A55" s="135"/>
      <c r="B55" s="137"/>
      <c r="C55" s="32">
        <v>2014</v>
      </c>
      <c r="D55" s="34">
        <f>D61</f>
        <v>0</v>
      </c>
      <c r="E55" s="34"/>
      <c r="F55" s="34">
        <v>0</v>
      </c>
      <c r="G55" s="34">
        <v>0</v>
      </c>
      <c r="H55" s="96"/>
      <c r="I55" s="96"/>
    </row>
    <row r="56" spans="1:9" ht="15.75" outlineLevel="1">
      <c r="A56" s="135"/>
      <c r="B56" s="137"/>
      <c r="C56" s="32">
        <v>2015</v>
      </c>
      <c r="D56" s="34">
        <f>D62</f>
        <v>3600</v>
      </c>
      <c r="E56" s="34"/>
      <c r="F56" s="34">
        <f aca="true" t="shared" si="2" ref="F56:G58">F62</f>
        <v>1800</v>
      </c>
      <c r="G56" s="34">
        <f t="shared" si="2"/>
        <v>1800</v>
      </c>
      <c r="H56" s="96"/>
      <c r="I56" s="96"/>
    </row>
    <row r="57" spans="1:9" ht="15.75" outlineLevel="1">
      <c r="A57" s="135"/>
      <c r="B57" s="137"/>
      <c r="C57" s="32">
        <v>2016</v>
      </c>
      <c r="D57" s="34">
        <f>D63</f>
        <v>0</v>
      </c>
      <c r="E57" s="34"/>
      <c r="F57" s="34">
        <f t="shared" si="2"/>
        <v>0</v>
      </c>
      <c r="G57" s="34">
        <f t="shared" si="2"/>
        <v>0</v>
      </c>
      <c r="H57" s="96"/>
      <c r="I57" s="96"/>
    </row>
    <row r="58" spans="1:9" ht="15.75" outlineLevel="1">
      <c r="A58" s="135"/>
      <c r="B58" s="138"/>
      <c r="C58" s="32">
        <v>2017</v>
      </c>
      <c r="D58" s="34">
        <f>D64</f>
        <v>0</v>
      </c>
      <c r="E58" s="34"/>
      <c r="F58" s="34">
        <f t="shared" si="2"/>
        <v>0</v>
      </c>
      <c r="G58" s="34">
        <f t="shared" si="2"/>
        <v>0</v>
      </c>
      <c r="H58" s="96"/>
      <c r="I58" s="96"/>
    </row>
    <row r="59" spans="1:9" ht="15.75" customHeight="1" outlineLevel="1">
      <c r="A59" s="122" t="s">
        <v>37</v>
      </c>
      <c r="B59" s="134" t="s">
        <v>130</v>
      </c>
      <c r="C59" s="3" t="s">
        <v>29</v>
      </c>
      <c r="D59" s="16">
        <f t="shared" si="1"/>
        <v>3600</v>
      </c>
      <c r="E59" s="16"/>
      <c r="F59" s="16">
        <v>1800</v>
      </c>
      <c r="G59" s="16">
        <v>1800</v>
      </c>
      <c r="H59" s="126" t="s">
        <v>131</v>
      </c>
      <c r="I59" s="133"/>
    </row>
    <row r="60" spans="1:9" ht="15.75" outlineLevel="1">
      <c r="A60" s="122"/>
      <c r="B60" s="134"/>
      <c r="C60" s="3">
        <v>2013</v>
      </c>
      <c r="D60" s="16">
        <f t="shared" si="1"/>
        <v>0</v>
      </c>
      <c r="E60" s="13"/>
      <c r="F60" s="13">
        <v>0</v>
      </c>
      <c r="G60" s="13">
        <v>0</v>
      </c>
      <c r="H60" s="126"/>
      <c r="I60" s="133"/>
    </row>
    <row r="61" spans="1:9" ht="15.75" outlineLevel="1">
      <c r="A61" s="122"/>
      <c r="B61" s="134"/>
      <c r="C61" s="3">
        <v>2014</v>
      </c>
      <c r="D61" s="16">
        <f t="shared" si="1"/>
        <v>0</v>
      </c>
      <c r="E61" s="13"/>
      <c r="F61" s="13">
        <v>0</v>
      </c>
      <c r="G61" s="13">
        <v>0</v>
      </c>
      <c r="H61" s="126"/>
      <c r="I61" s="133"/>
    </row>
    <row r="62" spans="1:9" ht="15.75" outlineLevel="1">
      <c r="A62" s="122"/>
      <c r="B62" s="134"/>
      <c r="C62" s="35">
        <v>2015</v>
      </c>
      <c r="D62" s="34">
        <f t="shared" si="1"/>
        <v>3600</v>
      </c>
      <c r="E62" s="36"/>
      <c r="F62" s="36">
        <v>1800</v>
      </c>
      <c r="G62" s="36">
        <v>1800</v>
      </c>
      <c r="H62" s="126"/>
      <c r="I62" s="133"/>
    </row>
    <row r="63" spans="1:9" ht="15.75" outlineLevel="1">
      <c r="A63" s="122"/>
      <c r="B63" s="134"/>
      <c r="C63" s="35">
        <v>2016</v>
      </c>
      <c r="D63" s="34">
        <f t="shared" si="1"/>
        <v>0</v>
      </c>
      <c r="E63" s="36"/>
      <c r="F63" s="36">
        <v>0</v>
      </c>
      <c r="G63" s="36">
        <v>0</v>
      </c>
      <c r="H63" s="126"/>
      <c r="I63" s="133"/>
    </row>
    <row r="64" spans="1:9" ht="15.75">
      <c r="A64" s="122"/>
      <c r="B64" s="134"/>
      <c r="C64" s="35">
        <v>2017</v>
      </c>
      <c r="D64" s="34">
        <f t="shared" si="1"/>
        <v>0</v>
      </c>
      <c r="E64" s="36"/>
      <c r="F64" s="36">
        <v>0</v>
      </c>
      <c r="G64" s="36">
        <v>0</v>
      </c>
      <c r="H64" s="126"/>
      <c r="I64" s="133"/>
    </row>
    <row r="65" spans="1:9" ht="15.75">
      <c r="A65" s="135" t="s">
        <v>23</v>
      </c>
      <c r="B65" s="136" t="s">
        <v>53</v>
      </c>
      <c r="C65" s="32" t="s">
        <v>29</v>
      </c>
      <c r="D65" s="34">
        <f>D66+D67+D68+D69+D70</f>
        <v>5969</v>
      </c>
      <c r="E65" s="34"/>
      <c r="F65" s="34">
        <v>4775</v>
      </c>
      <c r="G65" s="34">
        <v>1194</v>
      </c>
      <c r="H65" s="96" t="s">
        <v>124</v>
      </c>
      <c r="I65" s="96"/>
    </row>
    <row r="66" spans="1:9" ht="46.5" customHeight="1">
      <c r="A66" s="135"/>
      <c r="B66" s="137"/>
      <c r="C66" s="32">
        <v>2013</v>
      </c>
      <c r="D66" s="34">
        <f aca="true" t="shared" si="3" ref="D66:D76">E66+F66+G66</f>
        <v>1193.8</v>
      </c>
      <c r="E66" s="34"/>
      <c r="F66" s="34">
        <v>955</v>
      </c>
      <c r="G66" s="34">
        <v>238.8</v>
      </c>
      <c r="H66" s="96"/>
      <c r="I66" s="96"/>
    </row>
    <row r="67" spans="1:9" ht="15.75" customHeight="1">
      <c r="A67" s="135"/>
      <c r="B67" s="137"/>
      <c r="C67" s="32">
        <v>2014</v>
      </c>
      <c r="D67" s="34">
        <f t="shared" si="3"/>
        <v>1193.8</v>
      </c>
      <c r="E67" s="34"/>
      <c r="F67" s="34">
        <v>955</v>
      </c>
      <c r="G67" s="34">
        <v>238.8</v>
      </c>
      <c r="H67" s="96"/>
      <c r="I67" s="96"/>
    </row>
    <row r="68" spans="1:9" ht="15.75" outlineLevel="1">
      <c r="A68" s="135"/>
      <c r="B68" s="137"/>
      <c r="C68" s="32">
        <v>2015</v>
      </c>
      <c r="D68" s="34">
        <f t="shared" si="3"/>
        <v>1193.8</v>
      </c>
      <c r="E68" s="34"/>
      <c r="F68" s="34">
        <v>955</v>
      </c>
      <c r="G68" s="34">
        <v>238.8</v>
      </c>
      <c r="H68" s="96"/>
      <c r="I68" s="96"/>
    </row>
    <row r="69" spans="1:9" ht="15.75" outlineLevel="1">
      <c r="A69" s="135"/>
      <c r="B69" s="137"/>
      <c r="C69" s="32">
        <v>2016</v>
      </c>
      <c r="D69" s="34">
        <f t="shared" si="3"/>
        <v>1193.8</v>
      </c>
      <c r="E69" s="34"/>
      <c r="F69" s="34">
        <v>955</v>
      </c>
      <c r="G69" s="34">
        <v>238.8</v>
      </c>
      <c r="H69" s="96"/>
      <c r="I69" s="96"/>
    </row>
    <row r="70" spans="1:9" ht="15.75" outlineLevel="1">
      <c r="A70" s="135"/>
      <c r="B70" s="138"/>
      <c r="C70" s="32">
        <v>2017</v>
      </c>
      <c r="D70" s="34">
        <f t="shared" si="3"/>
        <v>1193.8</v>
      </c>
      <c r="E70" s="34"/>
      <c r="F70" s="34">
        <v>955</v>
      </c>
      <c r="G70" s="34">
        <v>238.8</v>
      </c>
      <c r="H70" s="96"/>
      <c r="I70" s="96"/>
    </row>
    <row r="71" spans="1:9" ht="15.75">
      <c r="A71" s="122" t="s">
        <v>40</v>
      </c>
      <c r="B71" s="134" t="s">
        <v>132</v>
      </c>
      <c r="C71" s="3" t="s">
        <v>29</v>
      </c>
      <c r="D71" s="16">
        <f t="shared" si="3"/>
        <v>5969</v>
      </c>
      <c r="E71" s="16"/>
      <c r="F71" s="16">
        <v>4775</v>
      </c>
      <c r="G71" s="16">
        <v>1194</v>
      </c>
      <c r="H71" s="126" t="s">
        <v>124</v>
      </c>
      <c r="I71" s="133"/>
    </row>
    <row r="72" spans="1:9" ht="15.75">
      <c r="A72" s="122"/>
      <c r="B72" s="134"/>
      <c r="C72" s="3">
        <v>2013</v>
      </c>
      <c r="D72" s="16">
        <f t="shared" si="3"/>
        <v>1193.8</v>
      </c>
      <c r="E72" s="13"/>
      <c r="F72" s="13">
        <v>955</v>
      </c>
      <c r="G72" s="13">
        <v>238.8</v>
      </c>
      <c r="H72" s="126"/>
      <c r="I72" s="133"/>
    </row>
    <row r="73" spans="1:9" ht="15.75">
      <c r="A73" s="122"/>
      <c r="B73" s="134"/>
      <c r="C73" s="3">
        <v>2014</v>
      </c>
      <c r="D73" s="16">
        <f t="shared" si="3"/>
        <v>1193.8</v>
      </c>
      <c r="E73" s="13"/>
      <c r="F73" s="13">
        <v>955</v>
      </c>
      <c r="G73" s="13">
        <v>238.8</v>
      </c>
      <c r="H73" s="126"/>
      <c r="I73" s="133"/>
    </row>
    <row r="74" spans="1:9" ht="15.75" outlineLevel="1">
      <c r="A74" s="122"/>
      <c r="B74" s="134"/>
      <c r="C74" s="3">
        <v>2015</v>
      </c>
      <c r="D74" s="16">
        <f t="shared" si="3"/>
        <v>1193.8</v>
      </c>
      <c r="E74" s="13"/>
      <c r="F74" s="13">
        <v>955</v>
      </c>
      <c r="G74" s="13">
        <v>238.8</v>
      </c>
      <c r="H74" s="126"/>
      <c r="I74" s="133"/>
    </row>
    <row r="75" spans="1:9" ht="15.75" outlineLevel="1">
      <c r="A75" s="122"/>
      <c r="B75" s="134"/>
      <c r="C75" s="3">
        <v>2016</v>
      </c>
      <c r="D75" s="16">
        <f t="shared" si="3"/>
        <v>1193.8</v>
      </c>
      <c r="E75" s="13"/>
      <c r="F75" s="13">
        <v>955</v>
      </c>
      <c r="G75" s="13">
        <v>238.8</v>
      </c>
      <c r="H75" s="126"/>
      <c r="I75" s="133"/>
    </row>
    <row r="76" spans="1:9" ht="15.75" outlineLevel="1">
      <c r="A76" s="122"/>
      <c r="B76" s="134"/>
      <c r="C76" s="3">
        <v>2017</v>
      </c>
      <c r="D76" s="16">
        <f t="shared" si="3"/>
        <v>1193.8</v>
      </c>
      <c r="E76" s="13"/>
      <c r="F76" s="13">
        <v>955</v>
      </c>
      <c r="G76" s="13">
        <v>238.8</v>
      </c>
      <c r="H76" s="126"/>
      <c r="I76" s="133"/>
    </row>
    <row r="77" spans="1:9" ht="15.75">
      <c r="A77" s="21"/>
      <c r="B77" s="4"/>
      <c r="C77" s="5"/>
      <c r="D77" s="8"/>
      <c r="E77" s="17"/>
      <c r="F77" s="17"/>
      <c r="G77" s="17"/>
      <c r="H77" s="4"/>
      <c r="I77" s="4"/>
    </row>
    <row r="78" spans="1:9" ht="34.5" customHeight="1">
      <c r="A78" s="88" t="s">
        <v>355</v>
      </c>
      <c r="B78" s="88"/>
      <c r="C78" s="88"/>
      <c r="D78" s="72"/>
      <c r="E78" s="72"/>
      <c r="F78" s="72"/>
      <c r="G78" s="73"/>
      <c r="H78" s="73" t="s">
        <v>356</v>
      </c>
      <c r="I78" s="4"/>
    </row>
    <row r="79" spans="1:9" ht="15.75">
      <c r="A79" s="155"/>
      <c r="B79" s="155"/>
      <c r="C79" s="5"/>
      <c r="D79" s="8"/>
      <c r="E79" s="17"/>
      <c r="F79" s="17"/>
      <c r="G79" s="17"/>
      <c r="H79" s="4"/>
      <c r="I79" s="6"/>
    </row>
  </sheetData>
  <sheetProtection/>
  <mergeCells count="59">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I47:I52"/>
    <mergeCell ref="A29:A34"/>
    <mergeCell ref="B29:B34"/>
    <mergeCell ref="H29:H34"/>
    <mergeCell ref="I29:I34"/>
    <mergeCell ref="A35:A40"/>
    <mergeCell ref="B35:B40"/>
    <mergeCell ref="H35:H40"/>
    <mergeCell ref="I35:I40"/>
    <mergeCell ref="B59:B64"/>
    <mergeCell ref="H59:H64"/>
    <mergeCell ref="I59:I64"/>
    <mergeCell ref="A41:A46"/>
    <mergeCell ref="B41:B46"/>
    <mergeCell ref="H41:H46"/>
    <mergeCell ref="I41:I46"/>
    <mergeCell ref="A47:A52"/>
    <mergeCell ref="B47:B52"/>
    <mergeCell ref="H47:H52"/>
    <mergeCell ref="H1:I1"/>
    <mergeCell ref="A65:A70"/>
    <mergeCell ref="B65:B70"/>
    <mergeCell ref="H65:H70"/>
    <mergeCell ref="I65:I70"/>
    <mergeCell ref="A53:A58"/>
    <mergeCell ref="B53:B58"/>
    <mergeCell ref="H53:H58"/>
    <mergeCell ref="I53:I58"/>
    <mergeCell ref="A59:A64"/>
    <mergeCell ref="A79:B79"/>
    <mergeCell ref="A71:A76"/>
    <mergeCell ref="B71:B76"/>
    <mergeCell ref="H71:H76"/>
    <mergeCell ref="I71:I76"/>
    <mergeCell ref="A78:C78"/>
  </mergeCells>
  <printOptions/>
  <pageMargins left="0.7086614173228347" right="0.7086614173228347" top="0.7480314960629921" bottom="0.7480314960629921" header="0.31496062992125984" footer="0.31496062992125984"/>
  <pageSetup fitToHeight="6" fitToWidth="1" horizontalDpi="600" verticalDpi="600" orientation="landscape" paperSize="9"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I133"/>
  <sheetViews>
    <sheetView zoomScale="90" zoomScaleNormal="90" zoomScalePageLayoutView="0" workbookViewId="0" topLeftCell="A1">
      <selection activeCell="I1" sqref="I1"/>
    </sheetView>
  </sheetViews>
  <sheetFormatPr defaultColWidth="9.140625" defaultRowHeight="15" outlineLevelRow="1"/>
  <cols>
    <col min="1" max="1" width="6.57421875" style="22" customWidth="1"/>
    <col min="2" max="2" width="34.00390625" style="0" customWidth="1"/>
    <col min="3" max="3" width="10.28125" style="10" customWidth="1"/>
    <col min="4" max="7" width="11.7109375" style="40" customWidth="1"/>
    <col min="8" max="8" width="16.710937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365</v>
      </c>
      <c r="C10" s="11" t="s">
        <v>30</v>
      </c>
      <c r="D10" s="15">
        <f>D11+D12+D13+D14+D15</f>
        <v>135282.5</v>
      </c>
      <c r="E10" s="15"/>
      <c r="F10" s="15">
        <f>F11+F12+F13+F14+F15</f>
        <v>104520</v>
      </c>
      <c r="G10" s="15">
        <f>G11+G12+G13+G14+G15</f>
        <v>30762.5</v>
      </c>
      <c r="H10" s="96"/>
      <c r="I10" s="96"/>
    </row>
    <row r="11" spans="1:9" ht="15.75">
      <c r="A11" s="91"/>
      <c r="B11" s="94"/>
      <c r="C11" s="39">
        <v>2013</v>
      </c>
      <c r="D11" s="16">
        <f>D18+D48+D78+D84+D90+D96+D102+D114</f>
        <v>4742.5</v>
      </c>
      <c r="E11" s="16"/>
      <c r="F11" s="16">
        <f aca="true" t="shared" si="0" ref="F11:G15">F18+F48+F78+F84+F90+F96+F102+F114</f>
        <v>420</v>
      </c>
      <c r="G11" s="16">
        <f t="shared" si="0"/>
        <v>4322.5</v>
      </c>
      <c r="H11" s="96"/>
      <c r="I11" s="96"/>
    </row>
    <row r="12" spans="1:9" ht="15.75">
      <c r="A12" s="91"/>
      <c r="B12" s="94"/>
      <c r="C12" s="39">
        <v>2014</v>
      </c>
      <c r="D12" s="16">
        <f>D19+D49+D79+D85+D91+D97+D103+D115</f>
        <v>49055</v>
      </c>
      <c r="E12" s="16"/>
      <c r="F12" s="16">
        <f t="shared" si="0"/>
        <v>40000</v>
      </c>
      <c r="G12" s="16">
        <f t="shared" si="0"/>
        <v>9055</v>
      </c>
      <c r="H12" s="96"/>
      <c r="I12" s="96"/>
    </row>
    <row r="13" spans="1:9" ht="15.75" outlineLevel="1">
      <c r="A13" s="91"/>
      <c r="B13" s="94"/>
      <c r="C13" s="39">
        <v>2015</v>
      </c>
      <c r="D13" s="16">
        <f>D20+D50+D80+D86+D92+D98+D104+D116</f>
        <v>66650</v>
      </c>
      <c r="E13" s="16"/>
      <c r="F13" s="16">
        <f t="shared" si="0"/>
        <v>58700</v>
      </c>
      <c r="G13" s="16">
        <f t="shared" si="0"/>
        <v>7950</v>
      </c>
      <c r="H13" s="96"/>
      <c r="I13" s="96"/>
    </row>
    <row r="14" spans="1:9" ht="15.75" outlineLevel="1">
      <c r="A14" s="91"/>
      <c r="B14" s="94"/>
      <c r="C14" s="39">
        <v>2016</v>
      </c>
      <c r="D14" s="16">
        <f>D21+D51+D81+D87+D93+D99+D105+D117</f>
        <v>10745</v>
      </c>
      <c r="E14" s="16"/>
      <c r="F14" s="16">
        <f t="shared" si="0"/>
        <v>5000</v>
      </c>
      <c r="G14" s="16">
        <f t="shared" si="0"/>
        <v>5745</v>
      </c>
      <c r="H14" s="96"/>
      <c r="I14" s="96"/>
    </row>
    <row r="15" spans="1:9" ht="15.75" outlineLevel="1">
      <c r="A15" s="92"/>
      <c r="B15" s="95"/>
      <c r="C15" s="39">
        <v>2017</v>
      </c>
      <c r="D15" s="16">
        <f>D22+D52+D82+D88+D94+D100+D106+D118</f>
        <v>4090</v>
      </c>
      <c r="E15" s="16"/>
      <c r="F15" s="16">
        <f t="shared" si="0"/>
        <v>400</v>
      </c>
      <c r="G15" s="16">
        <f t="shared" si="0"/>
        <v>3690</v>
      </c>
      <c r="H15" s="96"/>
      <c r="I15" s="96"/>
    </row>
    <row r="16" spans="1:9" ht="15.75">
      <c r="A16" s="152" t="s">
        <v>54</v>
      </c>
      <c r="B16" s="153"/>
      <c r="C16" s="153"/>
      <c r="D16" s="153"/>
      <c r="E16" s="153"/>
      <c r="F16" s="153"/>
      <c r="G16" s="153"/>
      <c r="H16" s="153"/>
      <c r="I16" s="154"/>
    </row>
    <row r="17" spans="1:9" ht="15.75" customHeight="1">
      <c r="A17" s="135" t="s">
        <v>13</v>
      </c>
      <c r="B17" s="136" t="s">
        <v>55</v>
      </c>
      <c r="C17" s="39" t="s">
        <v>29</v>
      </c>
      <c r="D17" s="16">
        <f>D18+D19+D20+D21+D22</f>
        <v>5385</v>
      </c>
      <c r="E17" s="16"/>
      <c r="F17" s="16">
        <f>F18+F19+F20+F21+F22</f>
        <v>1400</v>
      </c>
      <c r="G17" s="16">
        <f>G18+G19+G20+G21+G22</f>
        <v>3985</v>
      </c>
      <c r="H17" s="96" t="s">
        <v>169</v>
      </c>
      <c r="I17" s="96"/>
    </row>
    <row r="18" spans="1:9" ht="15.75">
      <c r="A18" s="135"/>
      <c r="B18" s="137"/>
      <c r="C18" s="39">
        <v>2013</v>
      </c>
      <c r="D18" s="16">
        <f>D24+D30+D36+D42</f>
        <v>1370</v>
      </c>
      <c r="E18" s="16"/>
      <c r="F18" s="16">
        <f aca="true" t="shared" si="1" ref="F18:G22">F24+F30+F36+F42</f>
        <v>300</v>
      </c>
      <c r="G18" s="16">
        <f t="shared" si="1"/>
        <v>1070</v>
      </c>
      <c r="H18" s="96"/>
      <c r="I18" s="96"/>
    </row>
    <row r="19" spans="1:9" ht="15.75">
      <c r="A19" s="135"/>
      <c r="B19" s="137"/>
      <c r="C19" s="39">
        <v>2014</v>
      </c>
      <c r="D19" s="16">
        <f>D25+D31+D37+D43</f>
        <v>1030</v>
      </c>
      <c r="E19" s="16"/>
      <c r="F19" s="16">
        <f t="shared" si="1"/>
        <v>0</v>
      </c>
      <c r="G19" s="16">
        <f t="shared" si="1"/>
        <v>1030</v>
      </c>
      <c r="H19" s="96"/>
      <c r="I19" s="96"/>
    </row>
    <row r="20" spans="1:9" ht="15.75" outlineLevel="1">
      <c r="A20" s="135"/>
      <c r="B20" s="137"/>
      <c r="C20" s="39">
        <v>2015</v>
      </c>
      <c r="D20" s="16">
        <f>D26+D32+D38+D44</f>
        <v>1070</v>
      </c>
      <c r="E20" s="16"/>
      <c r="F20" s="16">
        <f t="shared" si="1"/>
        <v>700</v>
      </c>
      <c r="G20" s="16">
        <f t="shared" si="1"/>
        <v>370</v>
      </c>
      <c r="H20" s="96"/>
      <c r="I20" s="96"/>
    </row>
    <row r="21" spans="1:9" ht="15.75" outlineLevel="1">
      <c r="A21" s="135"/>
      <c r="B21" s="137"/>
      <c r="C21" s="39">
        <v>2016</v>
      </c>
      <c r="D21" s="16">
        <f>D27+D33+D39+D45</f>
        <v>565</v>
      </c>
      <c r="E21" s="16"/>
      <c r="F21" s="16">
        <f t="shared" si="1"/>
        <v>0</v>
      </c>
      <c r="G21" s="16">
        <f t="shared" si="1"/>
        <v>565</v>
      </c>
      <c r="H21" s="96"/>
      <c r="I21" s="96"/>
    </row>
    <row r="22" spans="1:9" ht="15.75" outlineLevel="1">
      <c r="A22" s="135"/>
      <c r="B22" s="138"/>
      <c r="C22" s="39">
        <v>2017</v>
      </c>
      <c r="D22" s="16">
        <f>D28+D34+D40+D46</f>
        <v>1350</v>
      </c>
      <c r="E22" s="16"/>
      <c r="F22" s="16">
        <f t="shared" si="1"/>
        <v>400</v>
      </c>
      <c r="G22" s="16">
        <f t="shared" si="1"/>
        <v>950</v>
      </c>
      <c r="H22" s="96"/>
      <c r="I22" s="96"/>
    </row>
    <row r="23" spans="1:9" ht="51" customHeight="1">
      <c r="A23" s="189" t="s">
        <v>31</v>
      </c>
      <c r="B23" s="190" t="s">
        <v>170</v>
      </c>
      <c r="C23" s="39" t="s">
        <v>29</v>
      </c>
      <c r="D23" s="16">
        <f>D24+D25+D26+D27+D28</f>
        <v>2180</v>
      </c>
      <c r="E23" s="16"/>
      <c r="F23" s="16">
        <f>F24+F25+F26+F27+F28</f>
        <v>300</v>
      </c>
      <c r="G23" s="16">
        <f>G24+G25+G26+G27+G28</f>
        <v>1880</v>
      </c>
      <c r="H23" s="185" t="s">
        <v>171</v>
      </c>
      <c r="I23" s="191" t="s">
        <v>172</v>
      </c>
    </row>
    <row r="24" spans="1:9" ht="167.25" customHeight="1">
      <c r="A24" s="189"/>
      <c r="B24" s="190"/>
      <c r="C24" s="41">
        <v>2013</v>
      </c>
      <c r="D24" s="16">
        <f>F24+G24</f>
        <v>680</v>
      </c>
      <c r="E24" s="42"/>
      <c r="F24" s="42">
        <v>300</v>
      </c>
      <c r="G24" s="42">
        <v>380</v>
      </c>
      <c r="H24" s="185"/>
      <c r="I24" s="185"/>
    </row>
    <row r="25" spans="1:9" ht="47.25" customHeight="1">
      <c r="A25" s="189"/>
      <c r="B25" s="190"/>
      <c r="C25" s="41">
        <v>2014</v>
      </c>
      <c r="D25" s="16">
        <f>F25+G25</f>
        <v>500</v>
      </c>
      <c r="E25" s="42"/>
      <c r="F25" s="42"/>
      <c r="G25" s="42">
        <v>500</v>
      </c>
      <c r="H25" s="185"/>
      <c r="I25" s="185"/>
    </row>
    <row r="26" spans="1:9" ht="20.25" customHeight="1" outlineLevel="1">
      <c r="A26" s="189"/>
      <c r="B26" s="190"/>
      <c r="C26" s="41">
        <v>2015</v>
      </c>
      <c r="D26" s="16">
        <f>F26+G26</f>
        <v>0</v>
      </c>
      <c r="E26" s="42"/>
      <c r="F26" s="42"/>
      <c r="G26" s="42"/>
      <c r="H26" s="185"/>
      <c r="I26" s="185"/>
    </row>
    <row r="27" spans="1:9" ht="18.75" customHeight="1" outlineLevel="1">
      <c r="A27" s="189"/>
      <c r="B27" s="190"/>
      <c r="C27" s="41">
        <v>2016</v>
      </c>
      <c r="D27" s="16">
        <f>F27+G27</f>
        <v>350</v>
      </c>
      <c r="E27" s="42"/>
      <c r="F27" s="42"/>
      <c r="G27" s="42">
        <v>350</v>
      </c>
      <c r="H27" s="185"/>
      <c r="I27" s="185"/>
    </row>
    <row r="28" spans="1:9" ht="14.25" customHeight="1" outlineLevel="1">
      <c r="A28" s="189"/>
      <c r="B28" s="190"/>
      <c r="C28" s="41">
        <v>2017</v>
      </c>
      <c r="D28" s="16">
        <f>F28+G28</f>
        <v>650</v>
      </c>
      <c r="E28" s="42"/>
      <c r="F28" s="42"/>
      <c r="G28" s="42">
        <v>650</v>
      </c>
      <c r="H28" s="185"/>
      <c r="I28" s="185"/>
    </row>
    <row r="29" spans="1:9" ht="34.5" customHeight="1">
      <c r="A29" s="179" t="s">
        <v>14</v>
      </c>
      <c r="B29" s="182" t="s">
        <v>174</v>
      </c>
      <c r="C29" s="39" t="s">
        <v>29</v>
      </c>
      <c r="D29" s="16">
        <f>D30+D31+D32+D33+D34</f>
        <v>1790</v>
      </c>
      <c r="E29" s="16"/>
      <c r="F29" s="16">
        <f>F30+F31+F32+F33+F34</f>
        <v>700</v>
      </c>
      <c r="G29" s="16">
        <f>G30+G31+G32+G33+G34</f>
        <v>1090</v>
      </c>
      <c r="H29" s="185" t="s">
        <v>175</v>
      </c>
      <c r="I29" s="185" t="s">
        <v>173</v>
      </c>
    </row>
    <row r="30" spans="1:9" ht="19.5" customHeight="1">
      <c r="A30" s="180"/>
      <c r="B30" s="183"/>
      <c r="C30" s="41">
        <v>2013</v>
      </c>
      <c r="D30" s="16">
        <f>F30+G30</f>
        <v>40</v>
      </c>
      <c r="E30" s="42"/>
      <c r="F30" s="42"/>
      <c r="G30" s="42">
        <v>40</v>
      </c>
      <c r="H30" s="185"/>
      <c r="I30" s="185"/>
    </row>
    <row r="31" spans="1:9" ht="42.75" customHeight="1">
      <c r="A31" s="180"/>
      <c r="B31" s="183"/>
      <c r="C31" s="41">
        <v>2014</v>
      </c>
      <c r="D31" s="16">
        <f>F31+G31</f>
        <v>450</v>
      </c>
      <c r="E31" s="42"/>
      <c r="F31" s="42"/>
      <c r="G31" s="42">
        <v>450</v>
      </c>
      <c r="H31" s="185"/>
      <c r="I31" s="185"/>
    </row>
    <row r="32" spans="1:9" ht="54.75" customHeight="1" outlineLevel="1">
      <c r="A32" s="180"/>
      <c r="B32" s="183"/>
      <c r="C32" s="41">
        <v>2015</v>
      </c>
      <c r="D32" s="16">
        <f>F32+G32</f>
        <v>1000</v>
      </c>
      <c r="E32" s="42"/>
      <c r="F32" s="42">
        <v>700</v>
      </c>
      <c r="G32" s="42">
        <v>300</v>
      </c>
      <c r="H32" s="185"/>
      <c r="I32" s="185"/>
    </row>
    <row r="33" spans="1:9" ht="32.25" customHeight="1" outlineLevel="1">
      <c r="A33" s="180"/>
      <c r="B33" s="183"/>
      <c r="C33" s="41">
        <v>2016</v>
      </c>
      <c r="D33" s="16">
        <f>F33+G33</f>
        <v>100</v>
      </c>
      <c r="E33" s="42"/>
      <c r="F33" s="42"/>
      <c r="G33" s="42">
        <v>100</v>
      </c>
      <c r="H33" s="185"/>
      <c r="I33" s="185"/>
    </row>
    <row r="34" spans="1:9" ht="36" customHeight="1" outlineLevel="1">
      <c r="A34" s="181"/>
      <c r="B34" s="184"/>
      <c r="C34" s="41">
        <v>2017</v>
      </c>
      <c r="D34" s="16">
        <f>F34+G34</f>
        <v>200</v>
      </c>
      <c r="E34" s="42"/>
      <c r="F34" s="42"/>
      <c r="G34" s="42">
        <v>200</v>
      </c>
      <c r="H34" s="185"/>
      <c r="I34" s="185"/>
    </row>
    <row r="35" spans="1:9" ht="64.5" customHeight="1">
      <c r="A35" s="76"/>
      <c r="B35" s="192" t="s">
        <v>353</v>
      </c>
      <c r="C35" s="75" t="s">
        <v>29</v>
      </c>
      <c r="D35" s="16">
        <f>D36+D37+D38+D39+D40</f>
        <v>1195</v>
      </c>
      <c r="E35" s="16"/>
      <c r="F35" s="16">
        <f>F36+F37+F38+F39+F40</f>
        <v>400</v>
      </c>
      <c r="G35" s="16">
        <f>G36+G37+G38+G39+G40</f>
        <v>795</v>
      </c>
      <c r="H35" s="77"/>
      <c r="I35" s="78"/>
    </row>
    <row r="36" spans="1:9" ht="64.5" customHeight="1">
      <c r="A36" s="76"/>
      <c r="B36" s="193"/>
      <c r="C36" s="77">
        <v>2013</v>
      </c>
      <c r="D36" s="16">
        <f>F36+G36</f>
        <v>465</v>
      </c>
      <c r="E36" s="42"/>
      <c r="F36" s="42"/>
      <c r="G36" s="42">
        <v>465</v>
      </c>
      <c r="H36" s="77"/>
      <c r="I36" s="78"/>
    </row>
    <row r="37" spans="1:9" ht="64.5" customHeight="1">
      <c r="A37" s="76"/>
      <c r="B37" s="193"/>
      <c r="C37" s="77">
        <v>2014</v>
      </c>
      <c r="D37" s="16">
        <f>F37+G37</f>
        <v>60</v>
      </c>
      <c r="E37" s="42"/>
      <c r="F37" s="42"/>
      <c r="G37" s="42">
        <v>60</v>
      </c>
      <c r="H37" s="77"/>
      <c r="I37" s="78"/>
    </row>
    <row r="38" spans="1:9" ht="27.75" customHeight="1" outlineLevel="1">
      <c r="A38" s="76"/>
      <c r="B38" s="193"/>
      <c r="C38" s="77">
        <v>2015</v>
      </c>
      <c r="D38" s="16">
        <f>F38+G38</f>
        <v>70</v>
      </c>
      <c r="E38" s="42"/>
      <c r="F38" s="42"/>
      <c r="G38" s="42">
        <v>70</v>
      </c>
      <c r="H38" s="77"/>
      <c r="I38" s="78"/>
    </row>
    <row r="39" spans="1:9" ht="27.75" customHeight="1" outlineLevel="1">
      <c r="A39" s="76"/>
      <c r="B39" s="193"/>
      <c r="C39" s="77">
        <v>2016</v>
      </c>
      <c r="D39" s="16">
        <f>F39+G39</f>
        <v>100</v>
      </c>
      <c r="E39" s="42"/>
      <c r="F39" s="42"/>
      <c r="G39" s="42">
        <v>100</v>
      </c>
      <c r="H39" s="77"/>
      <c r="I39" s="78"/>
    </row>
    <row r="40" spans="1:9" ht="36" customHeight="1" outlineLevel="1">
      <c r="A40" s="76"/>
      <c r="B40" s="194"/>
      <c r="C40" s="77">
        <v>2017</v>
      </c>
      <c r="D40" s="16">
        <f>F40+G40</f>
        <v>500</v>
      </c>
      <c r="E40" s="42"/>
      <c r="F40" s="42">
        <v>400</v>
      </c>
      <c r="G40" s="42">
        <v>100</v>
      </c>
      <c r="H40" s="77"/>
      <c r="I40" s="78"/>
    </row>
    <row r="41" spans="1:9" ht="20.25" customHeight="1">
      <c r="A41" s="179" t="s">
        <v>15</v>
      </c>
      <c r="B41" s="182" t="s">
        <v>176</v>
      </c>
      <c r="C41" s="39" t="s">
        <v>29</v>
      </c>
      <c r="D41" s="44">
        <f>D42+D43+D44+D45+D46</f>
        <v>220</v>
      </c>
      <c r="E41" s="16"/>
      <c r="F41" s="44">
        <f>F42+F43+F44+F45+F46</f>
        <v>0</v>
      </c>
      <c r="G41" s="44">
        <f>G42+G43+G44+G45+G46</f>
        <v>220</v>
      </c>
      <c r="H41" s="185" t="s">
        <v>175</v>
      </c>
      <c r="I41" s="186"/>
    </row>
    <row r="42" spans="1:9" ht="17.25" customHeight="1">
      <c r="A42" s="180"/>
      <c r="B42" s="183"/>
      <c r="C42" s="41">
        <v>2013</v>
      </c>
      <c r="D42" s="16">
        <f>F42+G42</f>
        <v>185</v>
      </c>
      <c r="E42" s="42"/>
      <c r="F42" s="42"/>
      <c r="G42" s="42">
        <v>185</v>
      </c>
      <c r="H42" s="185"/>
      <c r="I42" s="187"/>
    </row>
    <row r="43" spans="1:9" ht="14.25" customHeight="1">
      <c r="A43" s="180"/>
      <c r="B43" s="183"/>
      <c r="C43" s="41">
        <v>2014</v>
      </c>
      <c r="D43" s="16">
        <f>F43+G43</f>
        <v>20</v>
      </c>
      <c r="E43" s="42"/>
      <c r="F43" s="42"/>
      <c r="G43" s="42">
        <v>20</v>
      </c>
      <c r="H43" s="185"/>
      <c r="I43" s="187"/>
    </row>
    <row r="44" spans="1:9" ht="15.75">
      <c r="A44" s="180"/>
      <c r="B44" s="183"/>
      <c r="C44" s="41">
        <v>2015</v>
      </c>
      <c r="D44" s="16">
        <f>F44+G44</f>
        <v>0</v>
      </c>
      <c r="E44" s="42"/>
      <c r="F44" s="42"/>
      <c r="G44" s="42"/>
      <c r="H44" s="185"/>
      <c r="I44" s="187"/>
    </row>
    <row r="45" spans="1:9" ht="15.75">
      <c r="A45" s="180"/>
      <c r="B45" s="183"/>
      <c r="C45" s="41">
        <v>2016</v>
      </c>
      <c r="D45" s="16">
        <f>F45+G45</f>
        <v>15</v>
      </c>
      <c r="E45" s="42"/>
      <c r="F45" s="42"/>
      <c r="G45" s="42">
        <v>15</v>
      </c>
      <c r="H45" s="185"/>
      <c r="I45" s="187"/>
    </row>
    <row r="46" spans="1:9" ht="10.5" customHeight="1">
      <c r="A46" s="181"/>
      <c r="B46" s="184"/>
      <c r="C46" s="41">
        <v>2017</v>
      </c>
      <c r="D46" s="16">
        <f>F46+G46</f>
        <v>0</v>
      </c>
      <c r="E46" s="42"/>
      <c r="F46" s="42"/>
      <c r="G46" s="42"/>
      <c r="H46" s="185"/>
      <c r="I46" s="188"/>
    </row>
    <row r="47" spans="1:9" ht="15.75" customHeight="1">
      <c r="A47" s="90" t="s">
        <v>17</v>
      </c>
      <c r="B47" s="136" t="s">
        <v>56</v>
      </c>
      <c r="C47" s="39" t="s">
        <v>29</v>
      </c>
      <c r="D47" s="16">
        <f>D48+D49+D50+D51+D52</f>
        <v>9268.5</v>
      </c>
      <c r="E47" s="16"/>
      <c r="F47" s="16">
        <f>F48+F49+F50+F51+F52</f>
        <v>120</v>
      </c>
      <c r="G47" s="16">
        <f>G48+G49+G50+G51+G52</f>
        <v>9148.5</v>
      </c>
      <c r="H47" s="148"/>
      <c r="I47" s="148"/>
    </row>
    <row r="48" spans="1:9" ht="15.75">
      <c r="A48" s="91"/>
      <c r="B48" s="137"/>
      <c r="C48" s="39">
        <v>2013</v>
      </c>
      <c r="D48" s="45">
        <f>D54+D72+D66+D60</f>
        <v>2248.5</v>
      </c>
      <c r="E48" s="16"/>
      <c r="F48" s="45">
        <f aca="true" t="shared" si="2" ref="F48:G52">F54+F72+F66+F60</f>
        <v>120</v>
      </c>
      <c r="G48" s="45">
        <f t="shared" si="2"/>
        <v>2128.5</v>
      </c>
      <c r="H48" s="178"/>
      <c r="I48" s="178"/>
    </row>
    <row r="49" spans="1:9" ht="15.75">
      <c r="A49" s="91"/>
      <c r="B49" s="137"/>
      <c r="C49" s="39">
        <v>2014</v>
      </c>
      <c r="D49" s="45">
        <f>D55+D73+D67+D61</f>
        <v>2550</v>
      </c>
      <c r="E49" s="16"/>
      <c r="F49" s="45">
        <f t="shared" si="2"/>
        <v>0</v>
      </c>
      <c r="G49" s="45">
        <f t="shared" si="2"/>
        <v>2550</v>
      </c>
      <c r="H49" s="178"/>
      <c r="I49" s="178"/>
    </row>
    <row r="50" spans="1:9" ht="15.75" outlineLevel="1">
      <c r="A50" s="91"/>
      <c r="B50" s="137"/>
      <c r="C50" s="39">
        <v>2015</v>
      </c>
      <c r="D50" s="45">
        <f>D56+D74+D68+D62</f>
        <v>1420</v>
      </c>
      <c r="E50" s="16"/>
      <c r="F50" s="45">
        <f t="shared" si="2"/>
        <v>0</v>
      </c>
      <c r="G50" s="45">
        <f t="shared" si="2"/>
        <v>1420</v>
      </c>
      <c r="H50" s="178"/>
      <c r="I50" s="178"/>
    </row>
    <row r="51" spans="1:9" ht="15.75" outlineLevel="1">
      <c r="A51" s="91"/>
      <c r="B51" s="137"/>
      <c r="C51" s="39">
        <v>2016</v>
      </c>
      <c r="D51" s="45">
        <f>D57+D75+D69+D63</f>
        <v>1550</v>
      </c>
      <c r="E51" s="16"/>
      <c r="F51" s="45">
        <f t="shared" si="2"/>
        <v>0</v>
      </c>
      <c r="G51" s="45">
        <f t="shared" si="2"/>
        <v>1550</v>
      </c>
      <c r="H51" s="178"/>
      <c r="I51" s="178"/>
    </row>
    <row r="52" spans="1:9" ht="15.75" outlineLevel="1">
      <c r="A52" s="92"/>
      <c r="B52" s="138"/>
      <c r="C52" s="39">
        <v>2017</v>
      </c>
      <c r="D52" s="45">
        <f>D58+D76+D70+D64</f>
        <v>1500</v>
      </c>
      <c r="E52" s="16"/>
      <c r="F52" s="45">
        <f t="shared" si="2"/>
        <v>0</v>
      </c>
      <c r="G52" s="45">
        <f t="shared" si="2"/>
        <v>1500</v>
      </c>
      <c r="H52" s="149"/>
      <c r="I52" s="149"/>
    </row>
    <row r="53" spans="1:9" ht="59.25" customHeight="1">
      <c r="A53" s="122" t="s">
        <v>36</v>
      </c>
      <c r="B53" s="134" t="s">
        <v>177</v>
      </c>
      <c r="C53" s="39" t="s">
        <v>29</v>
      </c>
      <c r="D53" s="16">
        <f>D54+D55+D56+D57+D58</f>
        <v>3190</v>
      </c>
      <c r="E53" s="16"/>
      <c r="F53" s="16">
        <f>F54+F55+F56+F57+F58</f>
        <v>120</v>
      </c>
      <c r="G53" s="16">
        <f>G54+G55+G56+G57+G58</f>
        <v>3070</v>
      </c>
      <c r="H53" s="126"/>
      <c r="I53" s="96" t="s">
        <v>173</v>
      </c>
    </row>
    <row r="54" spans="1:9" ht="49.5" customHeight="1">
      <c r="A54" s="122"/>
      <c r="B54" s="134"/>
      <c r="C54" s="3">
        <v>2013</v>
      </c>
      <c r="D54" s="16">
        <f>E54+F54+G54</f>
        <v>140</v>
      </c>
      <c r="E54" s="13"/>
      <c r="F54" s="13">
        <v>120</v>
      </c>
      <c r="G54" s="13">
        <v>20</v>
      </c>
      <c r="H54" s="126"/>
      <c r="I54" s="96"/>
    </row>
    <row r="55" spans="1:9" ht="15.75" customHeight="1">
      <c r="A55" s="122"/>
      <c r="B55" s="134"/>
      <c r="C55" s="3">
        <v>2014</v>
      </c>
      <c r="D55" s="16">
        <f>E55+F55+G55</f>
        <v>1450</v>
      </c>
      <c r="E55" s="13"/>
      <c r="F55" s="13"/>
      <c r="G55" s="13">
        <v>1450</v>
      </c>
      <c r="H55" s="126"/>
      <c r="I55" s="96"/>
    </row>
    <row r="56" spans="1:9" ht="15.75" customHeight="1" outlineLevel="1">
      <c r="A56" s="122"/>
      <c r="B56" s="134"/>
      <c r="C56" s="3">
        <v>2015</v>
      </c>
      <c r="D56" s="16">
        <f>E56+F56+G56</f>
        <v>750</v>
      </c>
      <c r="E56" s="13"/>
      <c r="F56" s="13"/>
      <c r="G56" s="13">
        <v>750</v>
      </c>
      <c r="H56" s="126"/>
      <c r="I56" s="96"/>
    </row>
    <row r="57" spans="1:9" ht="15.75" customHeight="1" outlineLevel="1">
      <c r="A57" s="122"/>
      <c r="B57" s="134"/>
      <c r="C57" s="3">
        <v>2016</v>
      </c>
      <c r="D57" s="16">
        <f>E57+F57+G57</f>
        <v>700</v>
      </c>
      <c r="E57" s="13"/>
      <c r="F57" s="13"/>
      <c r="G57" s="13">
        <v>700</v>
      </c>
      <c r="H57" s="126"/>
      <c r="I57" s="96"/>
    </row>
    <row r="58" spans="1:9" ht="15.75" outlineLevel="1">
      <c r="A58" s="122"/>
      <c r="B58" s="134"/>
      <c r="C58" s="3">
        <v>2017</v>
      </c>
      <c r="D58" s="16">
        <f>E58+F58+G58</f>
        <v>150</v>
      </c>
      <c r="E58" s="13"/>
      <c r="F58" s="13"/>
      <c r="G58" s="13">
        <v>150</v>
      </c>
      <c r="H58" s="126"/>
      <c r="I58" s="96"/>
    </row>
    <row r="59" spans="1:9" ht="59.25" customHeight="1">
      <c r="A59" s="141"/>
      <c r="B59" s="192" t="s">
        <v>354</v>
      </c>
      <c r="C59" s="75" t="s">
        <v>29</v>
      </c>
      <c r="D59" s="16">
        <f>D60+D61+D62+D63+D64</f>
        <v>1535</v>
      </c>
      <c r="E59" s="16"/>
      <c r="F59" s="16">
        <f>F60+F61+F62+F63+F64</f>
        <v>0</v>
      </c>
      <c r="G59" s="16">
        <f>G60+G61+G62+G63+G64</f>
        <v>1535</v>
      </c>
      <c r="H59" s="75"/>
      <c r="I59" s="75"/>
    </row>
    <row r="60" spans="1:9" ht="59.25" customHeight="1">
      <c r="A60" s="142"/>
      <c r="B60" s="193"/>
      <c r="C60" s="3">
        <v>2013</v>
      </c>
      <c r="D60" s="16">
        <f>F60+G60</f>
        <v>465</v>
      </c>
      <c r="E60" s="13"/>
      <c r="F60" s="13"/>
      <c r="G60" s="13">
        <v>465</v>
      </c>
      <c r="H60" s="29"/>
      <c r="I60" s="75"/>
    </row>
    <row r="61" spans="1:9" ht="15.75" customHeight="1">
      <c r="A61" s="142"/>
      <c r="B61" s="193"/>
      <c r="C61" s="3">
        <v>2014</v>
      </c>
      <c r="D61" s="16">
        <f>F61+G61</f>
        <v>400</v>
      </c>
      <c r="E61" s="13"/>
      <c r="F61" s="13"/>
      <c r="G61" s="13">
        <v>400</v>
      </c>
      <c r="H61" s="29"/>
      <c r="I61" s="75"/>
    </row>
    <row r="62" spans="1:9" ht="15.75" customHeight="1" outlineLevel="1">
      <c r="A62" s="142"/>
      <c r="B62" s="193"/>
      <c r="C62" s="3">
        <v>2015</v>
      </c>
      <c r="D62" s="16">
        <f>F62+G62</f>
        <v>70</v>
      </c>
      <c r="E62" s="13"/>
      <c r="F62" s="13"/>
      <c r="G62" s="13">
        <v>70</v>
      </c>
      <c r="H62" s="29"/>
      <c r="I62" s="75"/>
    </row>
    <row r="63" spans="1:9" ht="15.75" customHeight="1" outlineLevel="1">
      <c r="A63" s="142"/>
      <c r="B63" s="193"/>
      <c r="C63" s="3">
        <v>2016</v>
      </c>
      <c r="D63" s="16">
        <f>F63+G63</f>
        <v>100</v>
      </c>
      <c r="E63" s="13"/>
      <c r="F63" s="13"/>
      <c r="G63" s="13">
        <v>100</v>
      </c>
      <c r="H63" s="29"/>
      <c r="I63" s="75"/>
    </row>
    <row r="64" spans="1:9" ht="15.75" customHeight="1" outlineLevel="1">
      <c r="A64" s="143"/>
      <c r="B64" s="194"/>
      <c r="C64" s="3">
        <v>2017</v>
      </c>
      <c r="D64" s="16">
        <f>F64+G64</f>
        <v>500</v>
      </c>
      <c r="E64" s="13"/>
      <c r="F64" s="13"/>
      <c r="G64" s="13">
        <v>500</v>
      </c>
      <c r="H64" s="29"/>
      <c r="I64" s="75"/>
    </row>
    <row r="65" spans="1:9" ht="36.75" customHeight="1">
      <c r="A65" s="179" t="s">
        <v>18</v>
      </c>
      <c r="B65" s="182" t="s">
        <v>364</v>
      </c>
      <c r="C65" s="39" t="s">
        <v>29</v>
      </c>
      <c r="D65" s="16">
        <f>D66+D67+D68+D69+D70</f>
        <v>1033.5</v>
      </c>
      <c r="E65" s="15"/>
      <c r="F65" s="16">
        <f>F66+F67+F68+F69+F70</f>
        <v>0</v>
      </c>
      <c r="G65" s="16">
        <f>G66+G67+G68+G69+G70</f>
        <v>1033.5</v>
      </c>
      <c r="H65" s="96" t="s">
        <v>175</v>
      </c>
      <c r="I65" s="96"/>
    </row>
    <row r="66" spans="1:9" ht="138" customHeight="1">
      <c r="A66" s="180"/>
      <c r="B66" s="183"/>
      <c r="C66" s="39">
        <v>2013</v>
      </c>
      <c r="D66" s="42">
        <f>F66+G66</f>
        <v>183.5</v>
      </c>
      <c r="E66" s="43"/>
      <c r="F66" s="43"/>
      <c r="G66" s="42">
        <v>183.5</v>
      </c>
      <c r="H66" s="96"/>
      <c r="I66" s="96"/>
    </row>
    <row r="67" spans="1:9" ht="19.5" customHeight="1">
      <c r="A67" s="180"/>
      <c r="B67" s="183"/>
      <c r="C67" s="39">
        <v>2014</v>
      </c>
      <c r="D67" s="42">
        <f>F67+G67</f>
        <v>250</v>
      </c>
      <c r="E67" s="43"/>
      <c r="F67" s="43"/>
      <c r="G67" s="42">
        <v>250</v>
      </c>
      <c r="H67" s="96"/>
      <c r="I67" s="96"/>
    </row>
    <row r="68" spans="1:9" ht="15.75">
      <c r="A68" s="180"/>
      <c r="B68" s="183"/>
      <c r="C68" s="39">
        <v>2015</v>
      </c>
      <c r="D68" s="42">
        <f>F68+G68</f>
        <v>300</v>
      </c>
      <c r="E68" s="43"/>
      <c r="F68" s="43"/>
      <c r="G68" s="42">
        <v>300</v>
      </c>
      <c r="H68" s="96"/>
      <c r="I68" s="96"/>
    </row>
    <row r="69" spans="1:9" ht="26.25" customHeight="1">
      <c r="A69" s="180"/>
      <c r="B69" s="183"/>
      <c r="C69" s="39">
        <v>2016</v>
      </c>
      <c r="D69" s="42">
        <f>F69+G69</f>
        <v>150</v>
      </c>
      <c r="E69" s="43"/>
      <c r="F69" s="43"/>
      <c r="G69" s="42">
        <v>150</v>
      </c>
      <c r="H69" s="96"/>
      <c r="I69" s="96"/>
    </row>
    <row r="70" spans="1:9" ht="36" customHeight="1">
      <c r="A70" s="181"/>
      <c r="B70" s="184"/>
      <c r="C70" s="39">
        <v>2017</v>
      </c>
      <c r="D70" s="42">
        <f>F70+G70</f>
        <v>150</v>
      </c>
      <c r="E70" s="43"/>
      <c r="F70" s="43"/>
      <c r="G70" s="42">
        <v>150</v>
      </c>
      <c r="H70" s="96"/>
      <c r="I70" s="96"/>
    </row>
    <row r="71" spans="1:9" ht="30.75" customHeight="1">
      <c r="A71" s="179" t="s">
        <v>19</v>
      </c>
      <c r="B71" s="182" t="s">
        <v>179</v>
      </c>
      <c r="C71" s="39" t="s">
        <v>29</v>
      </c>
      <c r="D71" s="16">
        <f>D72+D73+D74+D75+D76</f>
        <v>3510</v>
      </c>
      <c r="E71" s="16"/>
      <c r="F71" s="16">
        <f>F72+F73+F74+F75+F76</f>
        <v>0</v>
      </c>
      <c r="G71" s="16">
        <f>G72+G73+G74+G75+G76</f>
        <v>3510</v>
      </c>
      <c r="H71" s="96" t="s">
        <v>175</v>
      </c>
      <c r="I71" s="96"/>
    </row>
    <row r="72" spans="1:9" ht="198.75" customHeight="1">
      <c r="A72" s="180"/>
      <c r="B72" s="183"/>
      <c r="C72" s="39">
        <v>2013</v>
      </c>
      <c r="D72" s="42">
        <f>F72+G72</f>
        <v>1460</v>
      </c>
      <c r="E72" s="42"/>
      <c r="F72" s="42"/>
      <c r="G72" s="42">
        <v>1460</v>
      </c>
      <c r="H72" s="96"/>
      <c r="I72" s="96"/>
    </row>
    <row r="73" spans="1:9" ht="64.5" customHeight="1">
      <c r="A73" s="180"/>
      <c r="B73" s="183"/>
      <c r="C73" s="39">
        <v>2014</v>
      </c>
      <c r="D73" s="42">
        <f>F73+G73</f>
        <v>450</v>
      </c>
      <c r="E73" s="42"/>
      <c r="F73" s="42"/>
      <c r="G73" s="42">
        <v>450</v>
      </c>
      <c r="H73" s="96"/>
      <c r="I73" s="96"/>
    </row>
    <row r="74" spans="1:9" ht="15" customHeight="1" outlineLevel="1">
      <c r="A74" s="180"/>
      <c r="B74" s="183"/>
      <c r="C74" s="39">
        <v>2015</v>
      </c>
      <c r="D74" s="42">
        <f>F74+G74</f>
        <v>300</v>
      </c>
      <c r="E74" s="42"/>
      <c r="F74" s="42"/>
      <c r="G74" s="42">
        <v>300</v>
      </c>
      <c r="H74" s="96"/>
      <c r="I74" s="96"/>
    </row>
    <row r="75" spans="1:9" ht="21" customHeight="1" outlineLevel="1">
      <c r="A75" s="180"/>
      <c r="B75" s="183"/>
      <c r="C75" s="39">
        <v>2016</v>
      </c>
      <c r="D75" s="42">
        <f>F75+G75</f>
        <v>600</v>
      </c>
      <c r="E75" s="42"/>
      <c r="F75" s="42"/>
      <c r="G75" s="42">
        <v>600</v>
      </c>
      <c r="H75" s="96"/>
      <c r="I75" s="96"/>
    </row>
    <row r="76" spans="1:9" ht="75.75" customHeight="1" outlineLevel="1">
      <c r="A76" s="181"/>
      <c r="B76" s="184"/>
      <c r="C76" s="39">
        <v>2017</v>
      </c>
      <c r="D76" s="42">
        <f>F76+G76</f>
        <v>700</v>
      </c>
      <c r="E76" s="42"/>
      <c r="F76" s="42"/>
      <c r="G76" s="42">
        <v>700</v>
      </c>
      <c r="H76" s="96"/>
      <c r="I76" s="96"/>
    </row>
    <row r="77" spans="1:9" ht="15.75" customHeight="1">
      <c r="A77" s="90" t="s">
        <v>180</v>
      </c>
      <c r="B77" s="168" t="s">
        <v>181</v>
      </c>
      <c r="C77" s="39" t="s">
        <v>29</v>
      </c>
      <c r="D77" s="16">
        <f>D78+D79+D80+D81+D82</f>
        <v>11360</v>
      </c>
      <c r="E77" s="16"/>
      <c r="F77" s="16">
        <f>F78+F79+F80+F81+F82</f>
        <v>10000</v>
      </c>
      <c r="G77" s="16">
        <f>G78+G79+G80+G81+G82</f>
        <v>1360</v>
      </c>
      <c r="H77" s="171" t="s">
        <v>182</v>
      </c>
      <c r="I77" s="96" t="s">
        <v>173</v>
      </c>
    </row>
    <row r="78" spans="1:9" ht="18.75" customHeight="1">
      <c r="A78" s="91"/>
      <c r="B78" s="169"/>
      <c r="C78" s="39">
        <v>2013</v>
      </c>
      <c r="D78" s="16">
        <f>F78+G78</f>
        <v>0</v>
      </c>
      <c r="E78" s="16"/>
      <c r="F78" s="16"/>
      <c r="G78" s="16">
        <v>0</v>
      </c>
      <c r="H78" s="172"/>
      <c r="I78" s="96"/>
    </row>
    <row r="79" spans="1:9" ht="15.75">
      <c r="A79" s="91"/>
      <c r="B79" s="169"/>
      <c r="C79" s="39">
        <v>2014</v>
      </c>
      <c r="D79" s="16">
        <f>F79+G79</f>
        <v>160</v>
      </c>
      <c r="E79" s="16"/>
      <c r="F79" s="16"/>
      <c r="G79" s="16">
        <v>160</v>
      </c>
      <c r="H79" s="172"/>
      <c r="I79" s="96"/>
    </row>
    <row r="80" spans="1:9" ht="15" customHeight="1" outlineLevel="1">
      <c r="A80" s="91"/>
      <c r="B80" s="169"/>
      <c r="C80" s="39">
        <v>2015</v>
      </c>
      <c r="D80" s="16">
        <f>F80+G80</f>
        <v>5500</v>
      </c>
      <c r="E80" s="16"/>
      <c r="F80" s="16">
        <v>5000</v>
      </c>
      <c r="G80" s="16">
        <v>500</v>
      </c>
      <c r="H80" s="172"/>
      <c r="I80" s="96"/>
    </row>
    <row r="81" spans="1:9" ht="15" customHeight="1" outlineLevel="1">
      <c r="A81" s="91"/>
      <c r="B81" s="169"/>
      <c r="C81" s="39">
        <v>2016</v>
      </c>
      <c r="D81" s="16">
        <f>F81+G81</f>
        <v>5600</v>
      </c>
      <c r="E81" s="16"/>
      <c r="F81" s="16">
        <v>5000</v>
      </c>
      <c r="G81" s="16">
        <v>600</v>
      </c>
      <c r="H81" s="172"/>
      <c r="I81" s="96"/>
    </row>
    <row r="82" spans="1:9" ht="35.25" customHeight="1" outlineLevel="1">
      <c r="A82" s="92"/>
      <c r="B82" s="170"/>
      <c r="C82" s="39">
        <v>2017</v>
      </c>
      <c r="D82" s="16">
        <f>F82+G82</f>
        <v>100</v>
      </c>
      <c r="E82" s="16"/>
      <c r="F82" s="16"/>
      <c r="G82" s="16">
        <v>100</v>
      </c>
      <c r="H82" s="173"/>
      <c r="I82" s="96"/>
    </row>
    <row r="83" spans="1:9" ht="49.5" customHeight="1">
      <c r="A83" s="90" t="s">
        <v>21</v>
      </c>
      <c r="B83" s="174" t="s">
        <v>183</v>
      </c>
      <c r="C83" s="39" t="s">
        <v>29</v>
      </c>
      <c r="D83" s="16">
        <f>D84+D85+D86+D87+D88</f>
        <v>417</v>
      </c>
      <c r="E83" s="16"/>
      <c r="F83" s="16">
        <f>F84+F85+F86+F87+F88</f>
        <v>0</v>
      </c>
      <c r="G83" s="16">
        <f>G84+G85+G86+G87+G88</f>
        <v>417</v>
      </c>
      <c r="H83" s="171" t="s">
        <v>184</v>
      </c>
      <c r="I83" s="148"/>
    </row>
    <row r="84" spans="1:9" ht="39.75" customHeight="1">
      <c r="A84" s="91"/>
      <c r="B84" s="175"/>
      <c r="C84" s="39">
        <v>2013</v>
      </c>
      <c r="D84" s="16">
        <f>F84+G84</f>
        <v>217</v>
      </c>
      <c r="E84" s="16"/>
      <c r="F84" s="16"/>
      <c r="G84" s="16">
        <v>217</v>
      </c>
      <c r="H84" s="172"/>
      <c r="I84" s="178"/>
    </row>
    <row r="85" spans="1:9" ht="39.75" customHeight="1">
      <c r="A85" s="91"/>
      <c r="B85" s="175"/>
      <c r="C85" s="39">
        <v>2014</v>
      </c>
      <c r="D85" s="16">
        <f>F85+G85</f>
        <v>50</v>
      </c>
      <c r="E85" s="16"/>
      <c r="F85" s="16"/>
      <c r="G85" s="16">
        <v>50</v>
      </c>
      <c r="H85" s="172"/>
      <c r="I85" s="178"/>
    </row>
    <row r="86" spans="1:9" ht="15.75" outlineLevel="1">
      <c r="A86" s="91"/>
      <c r="B86" s="175"/>
      <c r="C86" s="39">
        <v>2015</v>
      </c>
      <c r="D86" s="16">
        <f>F86+G86</f>
        <v>50</v>
      </c>
      <c r="E86" s="16"/>
      <c r="F86" s="16"/>
      <c r="G86" s="16">
        <v>50</v>
      </c>
      <c r="H86" s="172"/>
      <c r="I86" s="178"/>
    </row>
    <row r="87" spans="1:9" ht="15.75" outlineLevel="1">
      <c r="A87" s="91"/>
      <c r="B87" s="175"/>
      <c r="C87" s="39">
        <v>2016</v>
      </c>
      <c r="D87" s="16">
        <f>F87+G87</f>
        <v>100</v>
      </c>
      <c r="E87" s="16"/>
      <c r="F87" s="16"/>
      <c r="G87" s="16">
        <v>100</v>
      </c>
      <c r="H87" s="172"/>
      <c r="I87" s="178"/>
    </row>
    <row r="88" spans="1:9" ht="15.75" customHeight="1" outlineLevel="1">
      <c r="A88" s="92"/>
      <c r="B88" s="176"/>
      <c r="C88" s="39">
        <v>2017</v>
      </c>
      <c r="D88" s="16">
        <f>F88+G88</f>
        <v>0</v>
      </c>
      <c r="E88" s="16"/>
      <c r="F88" s="16"/>
      <c r="G88" s="16"/>
      <c r="H88" s="173"/>
      <c r="I88" s="149"/>
    </row>
    <row r="89" spans="1:9" ht="16.5" customHeight="1">
      <c r="A89" s="90" t="s">
        <v>185</v>
      </c>
      <c r="B89" s="168" t="s">
        <v>186</v>
      </c>
      <c r="C89" s="11" t="s">
        <v>29</v>
      </c>
      <c r="D89" s="15">
        <f>D90+D91+D92+D93+D94</f>
        <v>365</v>
      </c>
      <c r="E89" s="15"/>
      <c r="F89" s="15"/>
      <c r="G89" s="15">
        <f>G90+G91+G92+G93+G94</f>
        <v>365</v>
      </c>
      <c r="H89" s="171" t="s">
        <v>187</v>
      </c>
      <c r="I89" s="96"/>
    </row>
    <row r="90" spans="1:9" ht="15.75">
      <c r="A90" s="91"/>
      <c r="B90" s="169"/>
      <c r="C90" s="39">
        <v>2013</v>
      </c>
      <c r="D90" s="16">
        <f>F90+G90</f>
        <v>35</v>
      </c>
      <c r="E90" s="15"/>
      <c r="F90" s="15"/>
      <c r="G90" s="16">
        <v>35</v>
      </c>
      <c r="H90" s="172"/>
      <c r="I90" s="96"/>
    </row>
    <row r="91" spans="1:9" ht="15.75">
      <c r="A91" s="91"/>
      <c r="B91" s="169"/>
      <c r="C91" s="39">
        <v>2014</v>
      </c>
      <c r="D91" s="16">
        <f>F91+G91</f>
        <v>140</v>
      </c>
      <c r="E91" s="15"/>
      <c r="F91" s="15"/>
      <c r="G91" s="16">
        <v>140</v>
      </c>
      <c r="H91" s="172"/>
      <c r="I91" s="96"/>
    </row>
    <row r="92" spans="1:9" ht="15.75" outlineLevel="1">
      <c r="A92" s="91"/>
      <c r="B92" s="169"/>
      <c r="C92" s="39">
        <v>2015</v>
      </c>
      <c r="D92" s="16">
        <f>F92+G92</f>
        <v>130</v>
      </c>
      <c r="E92" s="15"/>
      <c r="F92" s="15"/>
      <c r="G92" s="16">
        <v>130</v>
      </c>
      <c r="H92" s="172"/>
      <c r="I92" s="96"/>
    </row>
    <row r="93" spans="1:9" ht="15.75" outlineLevel="1">
      <c r="A93" s="91"/>
      <c r="B93" s="169"/>
      <c r="C93" s="39">
        <v>2016</v>
      </c>
      <c r="D93" s="16">
        <f>F93+G93</f>
        <v>30</v>
      </c>
      <c r="E93" s="15"/>
      <c r="F93" s="15"/>
      <c r="G93" s="16">
        <v>30</v>
      </c>
      <c r="H93" s="172"/>
      <c r="I93" s="96"/>
    </row>
    <row r="94" spans="1:9" ht="15.75" outlineLevel="1">
      <c r="A94" s="92"/>
      <c r="B94" s="170"/>
      <c r="C94" s="39">
        <v>2017</v>
      </c>
      <c r="D94" s="16">
        <f>F94+G94</f>
        <v>30</v>
      </c>
      <c r="E94" s="15"/>
      <c r="F94" s="15"/>
      <c r="G94" s="16">
        <v>30</v>
      </c>
      <c r="H94" s="173"/>
      <c r="I94" s="96"/>
    </row>
    <row r="95" spans="1:9" ht="48.75" customHeight="1">
      <c r="A95" s="90" t="s">
        <v>188</v>
      </c>
      <c r="B95" s="174" t="s">
        <v>189</v>
      </c>
      <c r="C95" s="39" t="s">
        <v>29</v>
      </c>
      <c r="D95" s="16">
        <f>D96+D97+D98+D99+D100</f>
        <v>85940</v>
      </c>
      <c r="E95" s="16"/>
      <c r="F95" s="16">
        <f>F96+F97+F98+F99+F100</f>
        <v>80000</v>
      </c>
      <c r="G95" s="16">
        <f>G96+G97+G98+G99+G100</f>
        <v>5940</v>
      </c>
      <c r="H95" s="171" t="s">
        <v>190</v>
      </c>
      <c r="I95" s="177" t="s">
        <v>191</v>
      </c>
    </row>
    <row r="96" spans="1:9" ht="18.75" customHeight="1">
      <c r="A96" s="91"/>
      <c r="B96" s="175"/>
      <c r="C96" s="39">
        <v>2013</v>
      </c>
      <c r="D96" s="16">
        <f>F96+G96</f>
        <v>300</v>
      </c>
      <c r="E96" s="16"/>
      <c r="F96" s="16">
        <v>0</v>
      </c>
      <c r="G96" s="16">
        <v>300</v>
      </c>
      <c r="H96" s="169"/>
      <c r="I96" s="133"/>
    </row>
    <row r="97" spans="1:9" ht="15.75">
      <c r="A97" s="91"/>
      <c r="B97" s="175"/>
      <c r="C97" s="39">
        <v>2014</v>
      </c>
      <c r="D97" s="16">
        <f>F97+G97</f>
        <v>43000</v>
      </c>
      <c r="E97" s="16"/>
      <c r="F97" s="16">
        <v>40000</v>
      </c>
      <c r="G97" s="16">
        <v>3000</v>
      </c>
      <c r="H97" s="169"/>
      <c r="I97" s="133"/>
    </row>
    <row r="98" spans="1:9" ht="32.25" customHeight="1" outlineLevel="1">
      <c r="A98" s="91"/>
      <c r="B98" s="175"/>
      <c r="C98" s="39">
        <v>2015</v>
      </c>
      <c r="D98" s="16">
        <f>F98+G98</f>
        <v>42500</v>
      </c>
      <c r="E98" s="16"/>
      <c r="F98" s="16">
        <v>40000</v>
      </c>
      <c r="G98" s="16">
        <v>2500</v>
      </c>
      <c r="H98" s="169"/>
      <c r="I98" s="133"/>
    </row>
    <row r="99" spans="1:9" ht="15.75" outlineLevel="1">
      <c r="A99" s="91"/>
      <c r="B99" s="175"/>
      <c r="C99" s="39">
        <v>2016</v>
      </c>
      <c r="D99" s="16">
        <f>F99+G99</f>
        <v>60</v>
      </c>
      <c r="E99" s="16"/>
      <c r="F99" s="16"/>
      <c r="G99" s="16">
        <v>60</v>
      </c>
      <c r="H99" s="169"/>
      <c r="I99" s="133"/>
    </row>
    <row r="100" spans="1:9" ht="12.75" customHeight="1" outlineLevel="1">
      <c r="A100" s="92"/>
      <c r="B100" s="176"/>
      <c r="C100" s="39">
        <v>2017</v>
      </c>
      <c r="D100" s="16">
        <f>F100+G100</f>
        <v>80</v>
      </c>
      <c r="E100" s="16"/>
      <c r="F100" s="16"/>
      <c r="G100" s="16">
        <v>80</v>
      </c>
      <c r="H100" s="170"/>
      <c r="I100" s="133"/>
    </row>
    <row r="101" spans="1:9" ht="15.75">
      <c r="A101" s="135" t="s">
        <v>192</v>
      </c>
      <c r="B101" s="136" t="s">
        <v>57</v>
      </c>
      <c r="C101" s="39" t="s">
        <v>29</v>
      </c>
      <c r="D101" s="16">
        <f>D102+D103+D104+D105+D106</f>
        <v>20660</v>
      </c>
      <c r="E101" s="16"/>
      <c r="F101" s="16">
        <f>F102+F103+F104+F105+F106</f>
        <v>13000</v>
      </c>
      <c r="G101" s="16">
        <f>G102+G103+G104+G105+G106</f>
        <v>7660</v>
      </c>
      <c r="H101" s="96"/>
      <c r="I101" s="96"/>
    </row>
    <row r="102" spans="1:9" ht="15.75">
      <c r="A102" s="135"/>
      <c r="B102" s="137"/>
      <c r="C102" s="39">
        <v>2013</v>
      </c>
      <c r="D102" s="16">
        <f>F102+G102</f>
        <v>500</v>
      </c>
      <c r="E102" s="16"/>
      <c r="F102" s="16"/>
      <c r="G102" s="16">
        <v>500</v>
      </c>
      <c r="H102" s="96"/>
      <c r="I102" s="96"/>
    </row>
    <row r="103" spans="1:9" ht="15.75">
      <c r="A103" s="135"/>
      <c r="B103" s="137"/>
      <c r="C103" s="39">
        <v>2014</v>
      </c>
      <c r="D103" s="16">
        <f>F103+G103</f>
        <v>1800</v>
      </c>
      <c r="E103" s="16"/>
      <c r="F103" s="16"/>
      <c r="G103" s="16">
        <v>1800</v>
      </c>
      <c r="H103" s="96"/>
      <c r="I103" s="96"/>
    </row>
    <row r="104" spans="1:9" ht="15.75">
      <c r="A104" s="135"/>
      <c r="B104" s="137"/>
      <c r="C104" s="39">
        <v>2015</v>
      </c>
      <c r="D104" s="16">
        <f>F104+G104</f>
        <v>15500</v>
      </c>
      <c r="E104" s="16"/>
      <c r="F104" s="16">
        <v>13000</v>
      </c>
      <c r="G104" s="16">
        <v>2500</v>
      </c>
      <c r="H104" s="96"/>
      <c r="I104" s="96"/>
    </row>
    <row r="105" spans="1:9" ht="15.75">
      <c r="A105" s="135"/>
      <c r="B105" s="137"/>
      <c r="C105" s="39">
        <v>2016</v>
      </c>
      <c r="D105" s="16">
        <f>F105+G105</f>
        <v>2360</v>
      </c>
      <c r="E105" s="16"/>
      <c r="F105" s="16"/>
      <c r="G105" s="16">
        <v>2360</v>
      </c>
      <c r="H105" s="96"/>
      <c r="I105" s="96"/>
    </row>
    <row r="106" spans="1:9" ht="15.75">
      <c r="A106" s="135"/>
      <c r="B106" s="138"/>
      <c r="C106" s="39">
        <v>2017</v>
      </c>
      <c r="D106" s="16">
        <f>F106+G106</f>
        <v>500</v>
      </c>
      <c r="E106" s="16"/>
      <c r="F106" s="16"/>
      <c r="G106" s="16">
        <v>500</v>
      </c>
      <c r="H106" s="96"/>
      <c r="I106" s="96"/>
    </row>
    <row r="107" spans="1:9" ht="93" customHeight="1">
      <c r="A107" s="122" t="s">
        <v>193</v>
      </c>
      <c r="B107" s="168" t="s">
        <v>363</v>
      </c>
      <c r="C107" s="39" t="s">
        <v>29</v>
      </c>
      <c r="D107" s="16">
        <f>D108+D109+D110+D111+D112</f>
        <v>20160</v>
      </c>
      <c r="E107" s="16"/>
      <c r="F107" s="16">
        <f>F108+F109+F110+F111+F112</f>
        <v>13000</v>
      </c>
      <c r="G107" s="16">
        <f>G108+G109+G110+G111+G112</f>
        <v>7160</v>
      </c>
      <c r="H107" s="171" t="s">
        <v>194</v>
      </c>
      <c r="I107" s="133"/>
    </row>
    <row r="108" spans="1:9" ht="15.75" customHeight="1">
      <c r="A108" s="122"/>
      <c r="B108" s="169"/>
      <c r="C108" s="39">
        <v>2013</v>
      </c>
      <c r="D108" s="42">
        <f>F108+G108</f>
        <v>0</v>
      </c>
      <c r="E108" s="42"/>
      <c r="F108" s="42"/>
      <c r="G108" s="42"/>
      <c r="H108" s="172"/>
      <c r="I108" s="133"/>
    </row>
    <row r="109" spans="1:9" ht="15.75" customHeight="1">
      <c r="A109" s="122"/>
      <c r="B109" s="169"/>
      <c r="C109" s="39">
        <v>2014</v>
      </c>
      <c r="D109" s="42">
        <f>F109+G109</f>
        <v>1800</v>
      </c>
      <c r="E109" s="42"/>
      <c r="F109" s="42"/>
      <c r="G109" s="42">
        <v>1800</v>
      </c>
      <c r="H109" s="172"/>
      <c r="I109" s="133"/>
    </row>
    <row r="110" spans="1:9" ht="15.75" customHeight="1" outlineLevel="1">
      <c r="A110" s="122"/>
      <c r="B110" s="169"/>
      <c r="C110" s="39">
        <v>2015</v>
      </c>
      <c r="D110" s="42">
        <f>F110+G110</f>
        <v>15500</v>
      </c>
      <c r="E110" s="42"/>
      <c r="F110" s="42">
        <v>13000</v>
      </c>
      <c r="G110" s="42">
        <v>2500</v>
      </c>
      <c r="H110" s="172"/>
      <c r="I110" s="133"/>
    </row>
    <row r="111" spans="1:9" ht="15.75" customHeight="1" outlineLevel="1">
      <c r="A111" s="122"/>
      <c r="B111" s="169"/>
      <c r="C111" s="39">
        <v>2016</v>
      </c>
      <c r="D111" s="42">
        <f>F111+G111</f>
        <v>2360</v>
      </c>
      <c r="E111" s="43"/>
      <c r="F111" s="43"/>
      <c r="G111" s="42">
        <v>2360</v>
      </c>
      <c r="H111" s="172"/>
      <c r="I111" s="133"/>
    </row>
    <row r="112" spans="1:9" ht="15.75" customHeight="1" outlineLevel="1">
      <c r="A112" s="122"/>
      <c r="B112" s="170"/>
      <c r="C112" s="39">
        <v>2017</v>
      </c>
      <c r="D112" s="42">
        <f>F112+G112</f>
        <v>500</v>
      </c>
      <c r="E112" s="43"/>
      <c r="F112" s="43"/>
      <c r="G112" s="42">
        <v>500</v>
      </c>
      <c r="H112" s="173"/>
      <c r="I112" s="133"/>
    </row>
    <row r="113" spans="1:9" ht="15.75">
      <c r="A113" s="135" t="s">
        <v>195</v>
      </c>
      <c r="B113" s="136" t="s">
        <v>58</v>
      </c>
      <c r="C113" s="39" t="s">
        <v>29</v>
      </c>
      <c r="D113" s="16">
        <f>D114+D115+D116+D117+D118</f>
        <v>1887</v>
      </c>
      <c r="E113" s="16"/>
      <c r="F113" s="16">
        <f>F114+F115+F116+F117+F118</f>
        <v>0</v>
      </c>
      <c r="G113" s="16">
        <f>G114+G115+G116+G117+G118</f>
        <v>1887</v>
      </c>
      <c r="H113" s="96"/>
      <c r="I113" s="96"/>
    </row>
    <row r="114" spans="1:9" ht="15.75">
      <c r="A114" s="135"/>
      <c r="B114" s="137"/>
      <c r="C114" s="39">
        <v>2013</v>
      </c>
      <c r="D114" s="16">
        <f>D120+D126</f>
        <v>72</v>
      </c>
      <c r="E114" s="16"/>
      <c r="F114" s="16"/>
      <c r="G114" s="16">
        <f>G120+G126</f>
        <v>72</v>
      </c>
      <c r="H114" s="96"/>
      <c r="I114" s="96"/>
    </row>
    <row r="115" spans="1:9" ht="15.75">
      <c r="A115" s="135"/>
      <c r="B115" s="137"/>
      <c r="C115" s="39">
        <v>2014</v>
      </c>
      <c r="D115" s="16">
        <f>D121+D127</f>
        <v>325</v>
      </c>
      <c r="E115" s="16"/>
      <c r="F115" s="16"/>
      <c r="G115" s="16">
        <f>G121+G127</f>
        <v>325</v>
      </c>
      <c r="H115" s="96"/>
      <c r="I115" s="96"/>
    </row>
    <row r="116" spans="1:9" ht="15.75" outlineLevel="1">
      <c r="A116" s="135"/>
      <c r="B116" s="137"/>
      <c r="C116" s="39">
        <v>2015</v>
      </c>
      <c r="D116" s="16">
        <f>D122+D128</f>
        <v>480</v>
      </c>
      <c r="E116" s="16"/>
      <c r="F116" s="16"/>
      <c r="G116" s="16">
        <f>G122+G128</f>
        <v>480</v>
      </c>
      <c r="H116" s="96"/>
      <c r="I116" s="96"/>
    </row>
    <row r="117" spans="1:9" ht="15.75" outlineLevel="1">
      <c r="A117" s="135"/>
      <c r="B117" s="137"/>
      <c r="C117" s="39">
        <v>2016</v>
      </c>
      <c r="D117" s="16">
        <f>D123+D129</f>
        <v>480</v>
      </c>
      <c r="E117" s="16"/>
      <c r="F117" s="16"/>
      <c r="G117" s="16">
        <f>G123+G129</f>
        <v>480</v>
      </c>
      <c r="H117" s="96"/>
      <c r="I117" s="96"/>
    </row>
    <row r="118" spans="1:9" ht="15.75" outlineLevel="1">
      <c r="A118" s="135"/>
      <c r="B118" s="138"/>
      <c r="C118" s="39">
        <v>2017</v>
      </c>
      <c r="D118" s="16">
        <f>D124+D130</f>
        <v>530</v>
      </c>
      <c r="E118" s="16"/>
      <c r="F118" s="16"/>
      <c r="G118" s="16">
        <f>G124+G130</f>
        <v>530</v>
      </c>
      <c r="H118" s="96"/>
      <c r="I118" s="96"/>
    </row>
    <row r="119" spans="1:9" ht="15.75">
      <c r="A119" s="122" t="s">
        <v>196</v>
      </c>
      <c r="B119" s="134" t="s">
        <v>197</v>
      </c>
      <c r="C119" s="3" t="s">
        <v>29</v>
      </c>
      <c r="D119" s="16">
        <f>D120+D121+D122+D123+D124</f>
        <v>1760</v>
      </c>
      <c r="E119" s="16"/>
      <c r="F119" s="16">
        <f>F120+F121+F122+F123+F124</f>
        <v>0</v>
      </c>
      <c r="G119" s="16">
        <f>G120+G121+G122+G123+G124</f>
        <v>1760</v>
      </c>
      <c r="H119" s="126" t="s">
        <v>198</v>
      </c>
      <c r="I119" s="133" t="s">
        <v>199</v>
      </c>
    </row>
    <row r="120" spans="1:9" ht="15.75">
      <c r="A120" s="122"/>
      <c r="B120" s="134"/>
      <c r="C120" s="3">
        <v>2013</v>
      </c>
      <c r="D120" s="16">
        <f>E120+F120+G120</f>
        <v>60</v>
      </c>
      <c r="E120" s="13"/>
      <c r="F120" s="13"/>
      <c r="G120" s="13">
        <v>60</v>
      </c>
      <c r="H120" s="126"/>
      <c r="I120" s="133"/>
    </row>
    <row r="121" spans="1:9" ht="15.75">
      <c r="A121" s="122"/>
      <c r="B121" s="134"/>
      <c r="C121" s="3">
        <v>2014</v>
      </c>
      <c r="D121" s="16">
        <f>E121+F121+G121</f>
        <v>300</v>
      </c>
      <c r="E121" s="13"/>
      <c r="F121" s="13"/>
      <c r="G121" s="13">
        <v>300</v>
      </c>
      <c r="H121" s="126"/>
      <c r="I121" s="133"/>
    </row>
    <row r="122" spans="1:9" ht="15.75">
      <c r="A122" s="122"/>
      <c r="B122" s="134"/>
      <c r="C122" s="3">
        <v>2015</v>
      </c>
      <c r="D122" s="16">
        <f>E122+F122+G122</f>
        <v>450</v>
      </c>
      <c r="E122" s="13"/>
      <c r="F122" s="13"/>
      <c r="G122" s="13">
        <v>450</v>
      </c>
      <c r="H122" s="126"/>
      <c r="I122" s="133"/>
    </row>
    <row r="123" spans="1:9" ht="15.75">
      <c r="A123" s="122"/>
      <c r="B123" s="134"/>
      <c r="C123" s="3">
        <v>2016</v>
      </c>
      <c r="D123" s="16">
        <f>E123+F123+G123</f>
        <v>450</v>
      </c>
      <c r="E123" s="13"/>
      <c r="F123" s="13"/>
      <c r="G123" s="13">
        <v>450</v>
      </c>
      <c r="H123" s="126"/>
      <c r="I123" s="133"/>
    </row>
    <row r="124" spans="1:9" ht="33.75" customHeight="1">
      <c r="A124" s="122"/>
      <c r="B124" s="134"/>
      <c r="C124" s="3">
        <v>2017</v>
      </c>
      <c r="D124" s="16">
        <f>E124+F124+G124</f>
        <v>500</v>
      </c>
      <c r="E124" s="13"/>
      <c r="F124" s="13"/>
      <c r="G124" s="13">
        <v>500</v>
      </c>
      <c r="H124" s="126"/>
      <c r="I124" s="133"/>
    </row>
    <row r="125" spans="1:9" ht="15.75" customHeight="1">
      <c r="A125" s="122" t="s">
        <v>200</v>
      </c>
      <c r="B125" s="134" t="s">
        <v>201</v>
      </c>
      <c r="C125" s="3" t="s">
        <v>29</v>
      </c>
      <c r="D125" s="16">
        <f>D126+D127+D128+D129+D130</f>
        <v>127</v>
      </c>
      <c r="E125" s="16"/>
      <c r="F125" s="16"/>
      <c r="G125" s="16">
        <v>127</v>
      </c>
      <c r="H125" s="126" t="s">
        <v>202</v>
      </c>
      <c r="I125" s="133"/>
    </row>
    <row r="126" spans="1:9" ht="15.75">
      <c r="A126" s="122"/>
      <c r="B126" s="134"/>
      <c r="C126" s="3">
        <v>2013</v>
      </c>
      <c r="D126" s="16">
        <v>12</v>
      </c>
      <c r="E126" s="13"/>
      <c r="F126" s="13"/>
      <c r="G126" s="13">
        <v>12</v>
      </c>
      <c r="H126" s="126"/>
      <c r="I126" s="133"/>
    </row>
    <row r="127" spans="1:9" ht="15.75">
      <c r="A127" s="122"/>
      <c r="B127" s="134"/>
      <c r="C127" s="3">
        <v>2014</v>
      </c>
      <c r="D127" s="16">
        <v>25</v>
      </c>
      <c r="E127" s="13"/>
      <c r="F127" s="13"/>
      <c r="G127" s="13">
        <v>25</v>
      </c>
      <c r="H127" s="126"/>
      <c r="I127" s="133"/>
    </row>
    <row r="128" spans="1:9" ht="15.75">
      <c r="A128" s="122"/>
      <c r="B128" s="134"/>
      <c r="C128" s="3">
        <v>2015</v>
      </c>
      <c r="D128" s="16">
        <v>30</v>
      </c>
      <c r="E128" s="13"/>
      <c r="F128" s="13"/>
      <c r="G128" s="13">
        <v>30</v>
      </c>
      <c r="H128" s="126"/>
      <c r="I128" s="133"/>
    </row>
    <row r="129" spans="1:9" ht="15.75">
      <c r="A129" s="122"/>
      <c r="B129" s="134"/>
      <c r="C129" s="3">
        <v>2016</v>
      </c>
      <c r="D129" s="16">
        <v>30</v>
      </c>
      <c r="E129" s="13"/>
      <c r="F129" s="13"/>
      <c r="G129" s="13">
        <v>30</v>
      </c>
      <c r="H129" s="126"/>
      <c r="I129" s="133"/>
    </row>
    <row r="130" spans="1:9" ht="15.75">
      <c r="A130" s="122"/>
      <c r="B130" s="134"/>
      <c r="C130" s="3">
        <v>2017</v>
      </c>
      <c r="D130" s="16">
        <v>30</v>
      </c>
      <c r="E130" s="13"/>
      <c r="F130" s="13"/>
      <c r="G130" s="13">
        <v>30</v>
      </c>
      <c r="H130" s="126"/>
      <c r="I130" s="133"/>
    </row>
    <row r="131" spans="1:9" ht="15.75">
      <c r="A131" s="21"/>
      <c r="B131" s="4"/>
      <c r="C131" s="5"/>
      <c r="D131" s="8"/>
      <c r="E131" s="17"/>
      <c r="F131" s="17"/>
      <c r="G131" s="17"/>
      <c r="H131" s="4"/>
      <c r="I131" s="4"/>
    </row>
    <row r="132" spans="1:9" ht="31.5" customHeight="1">
      <c r="A132" s="88" t="s">
        <v>355</v>
      </c>
      <c r="B132" s="88"/>
      <c r="C132" s="88"/>
      <c r="D132" s="72"/>
      <c r="E132" s="72"/>
      <c r="F132" s="72"/>
      <c r="G132" s="73"/>
      <c r="H132" s="73" t="s">
        <v>356</v>
      </c>
      <c r="I132" s="4"/>
    </row>
    <row r="133" spans="1:9" ht="15.75">
      <c r="A133" s="155"/>
      <c r="B133" s="155"/>
      <c r="C133" s="5"/>
      <c r="D133" s="8"/>
      <c r="E133" s="17"/>
      <c r="F133" s="17"/>
      <c r="G133" s="17"/>
      <c r="H133" s="4"/>
      <c r="I133" s="6"/>
    </row>
  </sheetData>
  <sheetProtection/>
  <mergeCells count="89">
    <mergeCell ref="A132:C132"/>
    <mergeCell ref="B35:B40"/>
    <mergeCell ref="B59:B64"/>
    <mergeCell ref="A59:A64"/>
    <mergeCell ref="A133:B133"/>
    <mergeCell ref="A125:A130"/>
    <mergeCell ref="B125:B130"/>
    <mergeCell ref="A53:A58"/>
    <mergeCell ref="B53:B58"/>
    <mergeCell ref="A65:A70"/>
    <mergeCell ref="H125:H130"/>
    <mergeCell ref="I125:I130"/>
    <mergeCell ref="I113:I118"/>
    <mergeCell ref="A119:A124"/>
    <mergeCell ref="B119:B124"/>
    <mergeCell ref="H119:H124"/>
    <mergeCell ref="I119:I124"/>
    <mergeCell ref="A113:A118"/>
    <mergeCell ref="B113:B118"/>
    <mergeCell ref="H113:H118"/>
    <mergeCell ref="C7:C8"/>
    <mergeCell ref="D7:G7"/>
    <mergeCell ref="H7:H8"/>
    <mergeCell ref="I7:I8"/>
    <mergeCell ref="A10:A15"/>
    <mergeCell ref="B10:B15"/>
    <mergeCell ref="H10:H15"/>
    <mergeCell ref="I10:I15"/>
    <mergeCell ref="H23:H28"/>
    <mergeCell ref="I23:I28"/>
    <mergeCell ref="A16:I16"/>
    <mergeCell ref="A2:I2"/>
    <mergeCell ref="A3:I3"/>
    <mergeCell ref="A4:I4"/>
    <mergeCell ref="A5:I5"/>
    <mergeCell ref="A6:I6"/>
    <mergeCell ref="A7:A8"/>
    <mergeCell ref="B7:B8"/>
    <mergeCell ref="A29:A34"/>
    <mergeCell ref="B29:B34"/>
    <mergeCell ref="H29:H34"/>
    <mergeCell ref="I29:I34"/>
    <mergeCell ref="A17:A22"/>
    <mergeCell ref="B17:B22"/>
    <mergeCell ref="H17:H22"/>
    <mergeCell ref="I17:I22"/>
    <mergeCell ref="A23:A28"/>
    <mergeCell ref="B23:B28"/>
    <mergeCell ref="H53:H58"/>
    <mergeCell ref="I53:I58"/>
    <mergeCell ref="A41:A46"/>
    <mergeCell ref="B41:B46"/>
    <mergeCell ref="H41:H46"/>
    <mergeCell ref="I41:I46"/>
    <mergeCell ref="A47:A52"/>
    <mergeCell ref="B47:B52"/>
    <mergeCell ref="H47:H52"/>
    <mergeCell ref="I47:I52"/>
    <mergeCell ref="H65:H70"/>
    <mergeCell ref="I65:I70"/>
    <mergeCell ref="A71:A76"/>
    <mergeCell ref="B71:B76"/>
    <mergeCell ref="H71:H76"/>
    <mergeCell ref="I71:I76"/>
    <mergeCell ref="B65:B70"/>
    <mergeCell ref="H77:H82"/>
    <mergeCell ref="I77:I82"/>
    <mergeCell ref="A83:A88"/>
    <mergeCell ref="B83:B88"/>
    <mergeCell ref="H83:H88"/>
    <mergeCell ref="I83:I88"/>
    <mergeCell ref="A77:A82"/>
    <mergeCell ref="B77:B82"/>
    <mergeCell ref="H89:H94"/>
    <mergeCell ref="I89:I94"/>
    <mergeCell ref="A95:A100"/>
    <mergeCell ref="B95:B100"/>
    <mergeCell ref="H95:H100"/>
    <mergeCell ref="I95:I100"/>
    <mergeCell ref="A89:A94"/>
    <mergeCell ref="B89:B94"/>
    <mergeCell ref="I101:I106"/>
    <mergeCell ref="A107:A112"/>
    <mergeCell ref="B107:B112"/>
    <mergeCell ref="H107:H112"/>
    <mergeCell ref="I107:I112"/>
    <mergeCell ref="A101:A106"/>
    <mergeCell ref="B101:B106"/>
    <mergeCell ref="H101:H106"/>
  </mergeCells>
  <printOptions/>
  <pageMargins left="0.7086614173228347" right="0.7086614173228347" top="0.7480314960629921" bottom="0.7480314960629921" header="0.31496062992125984" footer="0.31496062992125984"/>
  <pageSetup fitToHeight="16" fitToWidth="1" horizontalDpi="600" verticalDpi="600" orientation="landscape" paperSize="9" scale="92" r:id="rId3"/>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I115"/>
  <sheetViews>
    <sheetView zoomScalePageLayoutView="0" workbookViewId="0" topLeftCell="D1">
      <selection activeCell="I1" sqref="I1"/>
    </sheetView>
  </sheetViews>
  <sheetFormatPr defaultColWidth="9.140625" defaultRowHeight="15" outlineLevelRow="1"/>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366</v>
      </c>
      <c r="C10" s="11" t="s">
        <v>30</v>
      </c>
      <c r="D10" s="15">
        <f>E10+F10+G10</f>
        <v>38000</v>
      </c>
      <c r="E10" s="15">
        <f>E11+E12+E13+E14+E15</f>
        <v>0</v>
      </c>
      <c r="F10" s="15">
        <f>F11+F12+F13+F14+F15</f>
        <v>34200</v>
      </c>
      <c r="G10" s="15">
        <f>G11+G12+G13+G14+G15</f>
        <v>3800</v>
      </c>
      <c r="H10" s="96"/>
      <c r="I10" s="96"/>
    </row>
    <row r="11" spans="1:9" ht="15.75">
      <c r="A11" s="91"/>
      <c r="B11" s="94"/>
      <c r="C11" s="12">
        <v>2013</v>
      </c>
      <c r="D11" s="16">
        <f>D42</f>
        <v>0</v>
      </c>
      <c r="E11" s="16"/>
      <c r="F11" s="16">
        <f aca="true" t="shared" si="0" ref="F11:G15">F42</f>
        <v>0</v>
      </c>
      <c r="G11" s="16">
        <f t="shared" si="0"/>
        <v>0</v>
      </c>
      <c r="H11" s="96"/>
      <c r="I11" s="96"/>
    </row>
    <row r="12" spans="1:9" ht="15.75">
      <c r="A12" s="91"/>
      <c r="B12" s="94"/>
      <c r="C12" s="12">
        <v>2014</v>
      </c>
      <c r="D12" s="16">
        <f>D43</f>
        <v>26000</v>
      </c>
      <c r="E12" s="16"/>
      <c r="F12" s="16">
        <f t="shared" si="0"/>
        <v>23400</v>
      </c>
      <c r="G12" s="16">
        <f t="shared" si="0"/>
        <v>2600</v>
      </c>
      <c r="H12" s="96"/>
      <c r="I12" s="96"/>
    </row>
    <row r="13" spans="1:9" ht="15.75">
      <c r="A13" s="91"/>
      <c r="B13" s="94"/>
      <c r="C13" s="12">
        <v>2015</v>
      </c>
      <c r="D13" s="16">
        <f>D44</f>
        <v>12000</v>
      </c>
      <c r="E13" s="16"/>
      <c r="F13" s="16">
        <f t="shared" si="0"/>
        <v>10800</v>
      </c>
      <c r="G13" s="16">
        <f t="shared" si="0"/>
        <v>1200</v>
      </c>
      <c r="H13" s="96"/>
      <c r="I13" s="96"/>
    </row>
    <row r="14" spans="1:9" ht="15.75">
      <c r="A14" s="91"/>
      <c r="B14" s="94"/>
      <c r="C14" s="12">
        <v>2016</v>
      </c>
      <c r="D14" s="16">
        <f>D45</f>
        <v>0</v>
      </c>
      <c r="E14" s="16"/>
      <c r="F14" s="16">
        <f t="shared" si="0"/>
        <v>0</v>
      </c>
      <c r="G14" s="16">
        <f t="shared" si="0"/>
        <v>0</v>
      </c>
      <c r="H14" s="96"/>
      <c r="I14" s="96"/>
    </row>
    <row r="15" spans="1:9" ht="15.75">
      <c r="A15" s="92"/>
      <c r="B15" s="95"/>
      <c r="C15" s="12">
        <v>2017</v>
      </c>
      <c r="D15" s="16">
        <f>D46</f>
        <v>0</v>
      </c>
      <c r="E15" s="16"/>
      <c r="F15" s="16">
        <f t="shared" si="0"/>
        <v>0</v>
      </c>
      <c r="G15" s="16">
        <f t="shared" si="0"/>
        <v>0</v>
      </c>
      <c r="H15" s="96"/>
      <c r="I15" s="96"/>
    </row>
    <row r="16" spans="1:9" ht="15.75">
      <c r="A16" s="152" t="s">
        <v>59</v>
      </c>
      <c r="B16" s="153"/>
      <c r="C16" s="153"/>
      <c r="D16" s="153"/>
      <c r="E16" s="153"/>
      <c r="F16" s="153"/>
      <c r="G16" s="153"/>
      <c r="H16" s="153"/>
      <c r="I16" s="154"/>
    </row>
    <row r="17" spans="1:9" ht="15.75" hidden="1">
      <c r="A17" s="135" t="s">
        <v>13</v>
      </c>
      <c r="B17" s="136" t="s">
        <v>60</v>
      </c>
      <c r="C17" s="12" t="s">
        <v>29</v>
      </c>
      <c r="D17" s="16"/>
      <c r="E17" s="16"/>
      <c r="F17" s="16"/>
      <c r="G17" s="16"/>
      <c r="H17" s="96"/>
      <c r="I17" s="96"/>
    </row>
    <row r="18" spans="1:9" ht="15.75" hidden="1">
      <c r="A18" s="135"/>
      <c r="B18" s="137"/>
      <c r="C18" s="12">
        <v>2013</v>
      </c>
      <c r="D18" s="16"/>
      <c r="E18" s="16"/>
      <c r="F18" s="16"/>
      <c r="G18" s="16"/>
      <c r="H18" s="96"/>
      <c r="I18" s="96"/>
    </row>
    <row r="19" spans="1:9" ht="15.75" hidden="1">
      <c r="A19" s="135"/>
      <c r="B19" s="137"/>
      <c r="C19" s="12">
        <v>2014</v>
      </c>
      <c r="D19" s="16"/>
      <c r="E19" s="16"/>
      <c r="F19" s="16"/>
      <c r="G19" s="16"/>
      <c r="H19" s="96"/>
      <c r="I19" s="96"/>
    </row>
    <row r="20" spans="1:9" ht="15.75" hidden="1">
      <c r="A20" s="135"/>
      <c r="B20" s="137"/>
      <c r="C20" s="12">
        <v>2015</v>
      </c>
      <c r="D20" s="16"/>
      <c r="E20" s="16"/>
      <c r="F20" s="16"/>
      <c r="G20" s="16"/>
      <c r="H20" s="96"/>
      <c r="I20" s="96"/>
    </row>
    <row r="21" spans="1:9" ht="15.75" hidden="1">
      <c r="A21" s="135"/>
      <c r="B21" s="137"/>
      <c r="C21" s="12">
        <v>2016</v>
      </c>
      <c r="D21" s="16"/>
      <c r="E21" s="16"/>
      <c r="F21" s="16"/>
      <c r="G21" s="16"/>
      <c r="H21" s="96"/>
      <c r="I21" s="96"/>
    </row>
    <row r="22" spans="1:9" ht="15.75" hidden="1">
      <c r="A22" s="135"/>
      <c r="B22" s="138"/>
      <c r="C22" s="12">
        <v>2017</v>
      </c>
      <c r="D22" s="16"/>
      <c r="E22" s="16"/>
      <c r="F22" s="16"/>
      <c r="G22" s="16"/>
      <c r="H22" s="96"/>
      <c r="I22" s="96"/>
    </row>
    <row r="23" spans="1:9" ht="15.75" hidden="1">
      <c r="A23" s="122" t="s">
        <v>31</v>
      </c>
      <c r="B23" s="134"/>
      <c r="C23" s="3" t="s">
        <v>29</v>
      </c>
      <c r="D23" s="16">
        <f>D24+D25+D26+D27+D28</f>
        <v>0</v>
      </c>
      <c r="E23" s="16"/>
      <c r="F23" s="16"/>
      <c r="G23" s="16"/>
      <c r="H23" s="126"/>
      <c r="I23" s="133"/>
    </row>
    <row r="24" spans="1:9" ht="15.75" hidden="1">
      <c r="A24" s="122"/>
      <c r="B24" s="134"/>
      <c r="C24" s="3">
        <v>2013</v>
      </c>
      <c r="D24" s="16">
        <f>E24+F24+G24</f>
        <v>0</v>
      </c>
      <c r="E24" s="13"/>
      <c r="F24" s="13"/>
      <c r="G24" s="13"/>
      <c r="H24" s="126"/>
      <c r="I24" s="133"/>
    </row>
    <row r="25" spans="1:9" ht="15.75" hidden="1">
      <c r="A25" s="122"/>
      <c r="B25" s="134"/>
      <c r="C25" s="3">
        <v>2014</v>
      </c>
      <c r="D25" s="16">
        <f>E25+F25+G25</f>
        <v>0</v>
      </c>
      <c r="E25" s="13"/>
      <c r="F25" s="13"/>
      <c r="G25" s="13"/>
      <c r="H25" s="126"/>
      <c r="I25" s="133"/>
    </row>
    <row r="26" spans="1:9" ht="15.75" hidden="1">
      <c r="A26" s="122"/>
      <c r="B26" s="134"/>
      <c r="C26" s="3">
        <v>2015</v>
      </c>
      <c r="D26" s="16">
        <f>E26+F26+G26</f>
        <v>0</v>
      </c>
      <c r="E26" s="13"/>
      <c r="F26" s="13"/>
      <c r="G26" s="13"/>
      <c r="H26" s="126"/>
      <c r="I26" s="133"/>
    </row>
    <row r="27" spans="1:9" ht="15.75" hidden="1">
      <c r="A27" s="122"/>
      <c r="B27" s="134"/>
      <c r="C27" s="3">
        <v>2016</v>
      </c>
      <c r="D27" s="16">
        <f>E27+F27+G27</f>
        <v>0</v>
      </c>
      <c r="E27" s="13"/>
      <c r="F27" s="13"/>
      <c r="G27" s="13"/>
      <c r="H27" s="126"/>
      <c r="I27" s="133"/>
    </row>
    <row r="28" spans="1:9" ht="15.75" hidden="1">
      <c r="A28" s="122"/>
      <c r="B28" s="134"/>
      <c r="C28" s="3">
        <v>2017</v>
      </c>
      <c r="D28" s="16">
        <f>E28+F28+G28</f>
        <v>0</v>
      </c>
      <c r="E28" s="13"/>
      <c r="F28" s="13"/>
      <c r="G28" s="13"/>
      <c r="H28" s="126"/>
      <c r="I28" s="133"/>
    </row>
    <row r="29" spans="1:9" ht="15.75" hidden="1">
      <c r="A29" s="122" t="s">
        <v>32</v>
      </c>
      <c r="B29" s="134"/>
      <c r="C29" s="3" t="s">
        <v>29</v>
      </c>
      <c r="D29" s="16">
        <f>D30+D31+D32+D33+D34</f>
        <v>0</v>
      </c>
      <c r="E29" s="16"/>
      <c r="F29" s="16"/>
      <c r="G29" s="16"/>
      <c r="H29" s="126"/>
      <c r="I29" s="133"/>
    </row>
    <row r="30" spans="1:9" ht="15.75" hidden="1">
      <c r="A30" s="122"/>
      <c r="B30" s="134"/>
      <c r="C30" s="3">
        <v>2013</v>
      </c>
      <c r="D30" s="16">
        <f>E30+F30+G30</f>
        <v>0</v>
      </c>
      <c r="E30" s="13"/>
      <c r="F30" s="13"/>
      <c r="G30" s="13"/>
      <c r="H30" s="126"/>
      <c r="I30" s="133"/>
    </row>
    <row r="31" spans="1:9" ht="15.75" hidden="1">
      <c r="A31" s="122"/>
      <c r="B31" s="134"/>
      <c r="C31" s="3">
        <v>2014</v>
      </c>
      <c r="D31" s="16">
        <f>E31+F31+G31</f>
        <v>0</v>
      </c>
      <c r="E31" s="13"/>
      <c r="F31" s="13"/>
      <c r="G31" s="13"/>
      <c r="H31" s="126"/>
      <c r="I31" s="133"/>
    </row>
    <row r="32" spans="1:9" ht="15.75" hidden="1">
      <c r="A32" s="122"/>
      <c r="B32" s="134"/>
      <c r="C32" s="3">
        <v>2015</v>
      </c>
      <c r="D32" s="16">
        <f>E32+F32+G32</f>
        <v>0</v>
      </c>
      <c r="E32" s="13"/>
      <c r="F32" s="13"/>
      <c r="G32" s="13"/>
      <c r="H32" s="126"/>
      <c r="I32" s="133"/>
    </row>
    <row r="33" spans="1:9" ht="15.75" hidden="1">
      <c r="A33" s="122"/>
      <c r="B33" s="134"/>
      <c r="C33" s="3">
        <v>2016</v>
      </c>
      <c r="D33" s="16">
        <f>E33+F33+G33</f>
        <v>0</v>
      </c>
      <c r="E33" s="13"/>
      <c r="F33" s="13"/>
      <c r="G33" s="13"/>
      <c r="H33" s="126"/>
      <c r="I33" s="133"/>
    </row>
    <row r="34" spans="1:9" ht="15.75" hidden="1">
      <c r="A34" s="122"/>
      <c r="B34" s="134"/>
      <c r="C34" s="3">
        <v>2017</v>
      </c>
      <c r="D34" s="16">
        <f>E34+F34+G34</f>
        <v>0</v>
      </c>
      <c r="E34" s="13"/>
      <c r="F34" s="13"/>
      <c r="G34" s="13"/>
      <c r="H34" s="126"/>
      <c r="I34" s="133"/>
    </row>
    <row r="35" spans="1:9" ht="15.75" hidden="1">
      <c r="A35" s="122" t="s">
        <v>15</v>
      </c>
      <c r="B35" s="134"/>
      <c r="C35" s="3" t="s">
        <v>29</v>
      </c>
      <c r="D35" s="16">
        <f>D36+D37+D38+D39+D40</f>
        <v>0</v>
      </c>
      <c r="E35" s="16"/>
      <c r="F35" s="16"/>
      <c r="G35" s="16"/>
      <c r="H35" s="126"/>
      <c r="I35" s="133"/>
    </row>
    <row r="36" spans="1:9" ht="15.75" hidden="1">
      <c r="A36" s="122"/>
      <c r="B36" s="134"/>
      <c r="C36" s="3">
        <v>2013</v>
      </c>
      <c r="D36" s="16">
        <f>E36+F36+G36</f>
        <v>0</v>
      </c>
      <c r="E36" s="13"/>
      <c r="F36" s="13"/>
      <c r="G36" s="13"/>
      <c r="H36" s="126"/>
      <c r="I36" s="133"/>
    </row>
    <row r="37" spans="1:9" ht="15.75" hidden="1">
      <c r="A37" s="122"/>
      <c r="B37" s="134"/>
      <c r="C37" s="3">
        <v>2014</v>
      </c>
      <c r="D37" s="16">
        <f>E37+F37+G37</f>
        <v>0</v>
      </c>
      <c r="E37" s="13"/>
      <c r="F37" s="13"/>
      <c r="G37" s="13"/>
      <c r="H37" s="126"/>
      <c r="I37" s="133"/>
    </row>
    <row r="38" spans="1:9" ht="15.75" hidden="1">
      <c r="A38" s="122"/>
      <c r="B38" s="134"/>
      <c r="C38" s="3">
        <v>2015</v>
      </c>
      <c r="D38" s="16">
        <f>E38+F38+G38</f>
        <v>0</v>
      </c>
      <c r="E38" s="13"/>
      <c r="F38" s="13"/>
      <c r="G38" s="13"/>
      <c r="H38" s="126"/>
      <c r="I38" s="133"/>
    </row>
    <row r="39" spans="1:9" ht="15.75" hidden="1">
      <c r="A39" s="122"/>
      <c r="B39" s="134"/>
      <c r="C39" s="3">
        <v>2016</v>
      </c>
      <c r="D39" s="16">
        <f>E39+F39+G39</f>
        <v>0</v>
      </c>
      <c r="E39" s="13"/>
      <c r="F39" s="13"/>
      <c r="G39" s="13"/>
      <c r="H39" s="126"/>
      <c r="I39" s="133"/>
    </row>
    <row r="40" spans="1:9" ht="15.75" hidden="1">
      <c r="A40" s="122"/>
      <c r="B40" s="134"/>
      <c r="C40" s="3">
        <v>2017</v>
      </c>
      <c r="D40" s="16">
        <f>E40+F40+G40</f>
        <v>0</v>
      </c>
      <c r="E40" s="13"/>
      <c r="F40" s="13"/>
      <c r="G40" s="13"/>
      <c r="H40" s="126"/>
      <c r="I40" s="133"/>
    </row>
    <row r="41" spans="1:9" ht="15.75">
      <c r="A41" s="135" t="s">
        <v>13</v>
      </c>
      <c r="B41" s="136" t="s">
        <v>307</v>
      </c>
      <c r="C41" s="12" t="s">
        <v>29</v>
      </c>
      <c r="D41" s="16">
        <f>D42+D43+D44+D45+D46</f>
        <v>38000</v>
      </c>
      <c r="E41" s="16"/>
      <c r="F41" s="16">
        <f>F42+F43+F44+F45+F46</f>
        <v>34200</v>
      </c>
      <c r="G41" s="16">
        <f>G42+G43+G44+G45+G46</f>
        <v>3800</v>
      </c>
      <c r="H41" s="96"/>
      <c r="I41" s="96"/>
    </row>
    <row r="42" spans="1:9" ht="15.75">
      <c r="A42" s="135"/>
      <c r="B42" s="137"/>
      <c r="C42" s="12">
        <v>2013</v>
      </c>
      <c r="D42" s="16">
        <f>D48+D54+D66</f>
        <v>0</v>
      </c>
      <c r="E42" s="16"/>
      <c r="F42" s="16">
        <f aca="true" t="shared" si="1" ref="F42:G46">F48+F54+F66</f>
        <v>0</v>
      </c>
      <c r="G42" s="16">
        <f t="shared" si="1"/>
        <v>0</v>
      </c>
      <c r="H42" s="96"/>
      <c r="I42" s="96"/>
    </row>
    <row r="43" spans="1:9" ht="15.75">
      <c r="A43" s="135"/>
      <c r="B43" s="137"/>
      <c r="C43" s="12">
        <v>2014</v>
      </c>
      <c r="D43" s="16">
        <f>D49+D55+D67</f>
        <v>26000</v>
      </c>
      <c r="E43" s="16"/>
      <c r="F43" s="16">
        <f t="shared" si="1"/>
        <v>23400</v>
      </c>
      <c r="G43" s="16">
        <f t="shared" si="1"/>
        <v>2600</v>
      </c>
      <c r="H43" s="96"/>
      <c r="I43" s="96"/>
    </row>
    <row r="44" spans="1:9" ht="15.75">
      <c r="A44" s="135"/>
      <c r="B44" s="137"/>
      <c r="C44" s="12">
        <v>2015</v>
      </c>
      <c r="D44" s="16">
        <f>D50+D56+D68</f>
        <v>12000</v>
      </c>
      <c r="E44" s="16"/>
      <c r="F44" s="16">
        <f t="shared" si="1"/>
        <v>10800</v>
      </c>
      <c r="G44" s="16">
        <f t="shared" si="1"/>
        <v>1200</v>
      </c>
      <c r="H44" s="96"/>
      <c r="I44" s="96"/>
    </row>
    <row r="45" spans="1:9" ht="15.75">
      <c r="A45" s="135"/>
      <c r="B45" s="137"/>
      <c r="C45" s="12">
        <v>2016</v>
      </c>
      <c r="D45" s="16">
        <f>D51+D57+D69</f>
        <v>0</v>
      </c>
      <c r="E45" s="16"/>
      <c r="F45" s="16">
        <f t="shared" si="1"/>
        <v>0</v>
      </c>
      <c r="G45" s="16">
        <f t="shared" si="1"/>
        <v>0</v>
      </c>
      <c r="H45" s="96"/>
      <c r="I45" s="96"/>
    </row>
    <row r="46" spans="1:9" ht="15.75">
      <c r="A46" s="135"/>
      <c r="B46" s="138"/>
      <c r="C46" s="12">
        <v>2017</v>
      </c>
      <c r="D46" s="16">
        <f>D52+D58+D70</f>
        <v>0</v>
      </c>
      <c r="E46" s="16"/>
      <c r="F46" s="16">
        <f t="shared" si="1"/>
        <v>0</v>
      </c>
      <c r="G46" s="16">
        <f t="shared" si="1"/>
        <v>0</v>
      </c>
      <c r="H46" s="96"/>
      <c r="I46" s="96"/>
    </row>
    <row r="47" spans="1:9" ht="15.75">
      <c r="A47" s="122" t="s">
        <v>13</v>
      </c>
      <c r="B47" s="134" t="s">
        <v>308</v>
      </c>
      <c r="C47" s="3" t="s">
        <v>29</v>
      </c>
      <c r="D47" s="16">
        <f>D48+D49+D50+D51+D52</f>
        <v>8000</v>
      </c>
      <c r="E47" s="16"/>
      <c r="F47" s="16">
        <f>F48+F49+F50+F51+F52</f>
        <v>7200</v>
      </c>
      <c r="G47" s="16">
        <f>G48+G49+G50+G51+G52</f>
        <v>800</v>
      </c>
      <c r="H47" s="126"/>
      <c r="I47" s="133"/>
    </row>
    <row r="48" spans="1:9" ht="15.75">
      <c r="A48" s="122"/>
      <c r="B48" s="134"/>
      <c r="C48" s="3">
        <v>2013</v>
      </c>
      <c r="D48" s="16">
        <f>E48+F48+G48</f>
        <v>0</v>
      </c>
      <c r="E48" s="13"/>
      <c r="F48" s="13">
        <v>0</v>
      </c>
      <c r="G48" s="13">
        <v>0</v>
      </c>
      <c r="H48" s="126"/>
      <c r="I48" s="133"/>
    </row>
    <row r="49" spans="1:9" ht="15.75">
      <c r="A49" s="122"/>
      <c r="B49" s="134"/>
      <c r="C49" s="3">
        <v>2014</v>
      </c>
      <c r="D49" s="16">
        <f>E49+F49+G49</f>
        <v>8000</v>
      </c>
      <c r="E49" s="13"/>
      <c r="F49" s="13">
        <v>7200</v>
      </c>
      <c r="G49" s="13">
        <v>800</v>
      </c>
      <c r="H49" s="126"/>
      <c r="I49" s="133"/>
    </row>
    <row r="50" spans="1:9" ht="15.75" outlineLevel="1">
      <c r="A50" s="122"/>
      <c r="B50" s="134"/>
      <c r="C50" s="3">
        <v>2015</v>
      </c>
      <c r="D50" s="16">
        <f>E50+F50+G50</f>
        <v>0</v>
      </c>
      <c r="E50" s="13"/>
      <c r="F50" s="13">
        <v>0</v>
      </c>
      <c r="G50" s="13">
        <v>0</v>
      </c>
      <c r="H50" s="126"/>
      <c r="I50" s="133"/>
    </row>
    <row r="51" spans="1:9" ht="15.75" outlineLevel="1">
      <c r="A51" s="122"/>
      <c r="B51" s="134"/>
      <c r="C51" s="3">
        <v>2016</v>
      </c>
      <c r="D51" s="16">
        <f>E51+F51+G51</f>
        <v>0</v>
      </c>
      <c r="E51" s="13"/>
      <c r="F51" s="13">
        <v>0</v>
      </c>
      <c r="G51" s="13">
        <v>0</v>
      </c>
      <c r="H51" s="126"/>
      <c r="I51" s="133"/>
    </row>
    <row r="52" spans="1:9" ht="15.75" outlineLevel="1">
      <c r="A52" s="122"/>
      <c r="B52" s="134"/>
      <c r="C52" s="3">
        <v>2017</v>
      </c>
      <c r="D52" s="16">
        <f>E52+F52+G52</f>
        <v>0</v>
      </c>
      <c r="E52" s="13"/>
      <c r="F52" s="13">
        <v>0</v>
      </c>
      <c r="G52" s="13">
        <v>0</v>
      </c>
      <c r="H52" s="126"/>
      <c r="I52" s="133"/>
    </row>
    <row r="53" spans="1:9" ht="15.75" outlineLevel="1">
      <c r="A53" s="122" t="s">
        <v>31</v>
      </c>
      <c r="B53" s="134" t="s">
        <v>309</v>
      </c>
      <c r="C53" s="3" t="s">
        <v>29</v>
      </c>
      <c r="D53" s="16">
        <f>D54+D55+D56+D57+D58</f>
        <v>12000</v>
      </c>
      <c r="E53" s="16"/>
      <c r="F53" s="16">
        <f>F54+F55+F56+F57+F58</f>
        <v>10800</v>
      </c>
      <c r="G53" s="16">
        <f>G54+G55+G56+G57+G58</f>
        <v>1200</v>
      </c>
      <c r="H53" s="126"/>
      <c r="I53" s="133"/>
    </row>
    <row r="54" spans="1:9" ht="15.75" outlineLevel="1">
      <c r="A54" s="122"/>
      <c r="B54" s="134"/>
      <c r="C54" s="3">
        <v>2013</v>
      </c>
      <c r="D54" s="16">
        <f>E54+F54+G54</f>
        <v>0</v>
      </c>
      <c r="E54" s="13"/>
      <c r="F54" s="13">
        <v>0</v>
      </c>
      <c r="G54" s="13">
        <v>0</v>
      </c>
      <c r="H54" s="126"/>
      <c r="I54" s="133"/>
    </row>
    <row r="55" spans="1:9" ht="15.75" outlineLevel="1">
      <c r="A55" s="122"/>
      <c r="B55" s="134"/>
      <c r="C55" s="3">
        <v>2014</v>
      </c>
      <c r="D55" s="16">
        <f>E55+F55+G55</f>
        <v>0</v>
      </c>
      <c r="E55" s="13"/>
      <c r="F55" s="13">
        <v>0</v>
      </c>
      <c r="G55" s="13">
        <v>0</v>
      </c>
      <c r="H55" s="126"/>
      <c r="I55" s="133"/>
    </row>
    <row r="56" spans="1:9" ht="15.75" outlineLevel="1">
      <c r="A56" s="122"/>
      <c r="B56" s="134"/>
      <c r="C56" s="3">
        <v>2015</v>
      </c>
      <c r="D56" s="16">
        <f>E56+F56+G56</f>
        <v>12000</v>
      </c>
      <c r="E56" s="13"/>
      <c r="F56" s="13">
        <v>10800</v>
      </c>
      <c r="G56" s="13">
        <v>1200</v>
      </c>
      <c r="H56" s="126"/>
      <c r="I56" s="133"/>
    </row>
    <row r="57" spans="1:9" ht="15.75" outlineLevel="1">
      <c r="A57" s="122"/>
      <c r="B57" s="134"/>
      <c r="C57" s="3">
        <v>2016</v>
      </c>
      <c r="D57" s="16">
        <f>E57+F57+G57</f>
        <v>0</v>
      </c>
      <c r="E57" s="13"/>
      <c r="F57" s="13">
        <v>0</v>
      </c>
      <c r="G57" s="13">
        <v>0</v>
      </c>
      <c r="H57" s="126"/>
      <c r="I57" s="133"/>
    </row>
    <row r="58" spans="1:9" ht="15.75" outlineLevel="1">
      <c r="A58" s="122"/>
      <c r="B58" s="134"/>
      <c r="C58" s="3">
        <v>2017</v>
      </c>
      <c r="D58" s="16">
        <f>E58+F58+G58</f>
        <v>0</v>
      </c>
      <c r="E58" s="13"/>
      <c r="F58" s="13">
        <v>0</v>
      </c>
      <c r="G58" s="13">
        <v>0</v>
      </c>
      <c r="H58" s="126"/>
      <c r="I58" s="133"/>
    </row>
    <row r="59" spans="1:9" ht="15.75" hidden="1">
      <c r="A59" s="135" t="s">
        <v>20</v>
      </c>
      <c r="B59" s="136"/>
      <c r="C59" s="12" t="s">
        <v>29</v>
      </c>
      <c r="D59" s="16"/>
      <c r="E59" s="16"/>
      <c r="F59" s="16"/>
      <c r="G59" s="16"/>
      <c r="H59" s="96"/>
      <c r="I59" s="96"/>
    </row>
    <row r="60" spans="1:9" ht="15.75" hidden="1">
      <c r="A60" s="135"/>
      <c r="B60" s="137"/>
      <c r="C60" s="12">
        <v>2013</v>
      </c>
      <c r="D60" s="16"/>
      <c r="E60" s="16"/>
      <c r="F60" s="16"/>
      <c r="G60" s="16"/>
      <c r="H60" s="96"/>
      <c r="I60" s="96"/>
    </row>
    <row r="61" spans="1:9" ht="15.75" hidden="1">
      <c r="A61" s="135"/>
      <c r="B61" s="137"/>
      <c r="C61" s="12">
        <v>2014</v>
      </c>
      <c r="D61" s="16"/>
      <c r="E61" s="16"/>
      <c r="F61" s="16"/>
      <c r="G61" s="16"/>
      <c r="H61" s="96"/>
      <c r="I61" s="96"/>
    </row>
    <row r="62" spans="1:9" ht="15.75" hidden="1">
      <c r="A62" s="135"/>
      <c r="B62" s="137"/>
      <c r="C62" s="12">
        <v>2015</v>
      </c>
      <c r="D62" s="16"/>
      <c r="E62" s="16"/>
      <c r="F62" s="16"/>
      <c r="G62" s="16"/>
      <c r="H62" s="96"/>
      <c r="I62" s="96"/>
    </row>
    <row r="63" spans="1:9" ht="15.75" hidden="1">
      <c r="A63" s="135"/>
      <c r="B63" s="137"/>
      <c r="C63" s="12">
        <v>2016</v>
      </c>
      <c r="D63" s="16"/>
      <c r="E63" s="16"/>
      <c r="F63" s="16"/>
      <c r="G63" s="16"/>
      <c r="H63" s="96"/>
      <c r="I63" s="96"/>
    </row>
    <row r="64" spans="1:9" ht="15.75" hidden="1">
      <c r="A64" s="135"/>
      <c r="B64" s="138"/>
      <c r="C64" s="12">
        <v>2017</v>
      </c>
      <c r="D64" s="16"/>
      <c r="E64" s="16"/>
      <c r="F64" s="16"/>
      <c r="G64" s="16"/>
      <c r="H64" s="96"/>
      <c r="I64" s="96"/>
    </row>
    <row r="65" spans="1:9" ht="15.75">
      <c r="A65" s="122" t="s">
        <v>32</v>
      </c>
      <c r="B65" s="134" t="s">
        <v>310</v>
      </c>
      <c r="C65" s="3" t="s">
        <v>29</v>
      </c>
      <c r="D65" s="16">
        <f>D66+D67+D68+D69+D70</f>
        <v>18000</v>
      </c>
      <c r="E65" s="16"/>
      <c r="F65" s="16">
        <f>F66+F67+F68+F69+F70</f>
        <v>16200</v>
      </c>
      <c r="G65" s="16">
        <f>G66+G67+G68+G69+G70</f>
        <v>1800</v>
      </c>
      <c r="H65" s="126"/>
      <c r="I65" s="133"/>
    </row>
    <row r="66" spans="1:9" ht="15.75">
      <c r="A66" s="122"/>
      <c r="B66" s="134"/>
      <c r="C66" s="3">
        <v>2013</v>
      </c>
      <c r="D66" s="16">
        <f>E66+F66+G66</f>
        <v>0</v>
      </c>
      <c r="E66" s="13"/>
      <c r="F66" s="13">
        <v>0</v>
      </c>
      <c r="G66" s="13">
        <v>0</v>
      </c>
      <c r="H66" s="126"/>
      <c r="I66" s="133"/>
    </row>
    <row r="67" spans="1:9" ht="15.75">
      <c r="A67" s="122"/>
      <c r="B67" s="134"/>
      <c r="C67" s="3">
        <v>2014</v>
      </c>
      <c r="D67" s="16">
        <f>E67+F67+G67</f>
        <v>18000</v>
      </c>
      <c r="E67" s="13"/>
      <c r="F67" s="13">
        <v>16200</v>
      </c>
      <c r="G67" s="13">
        <v>1800</v>
      </c>
      <c r="H67" s="126"/>
      <c r="I67" s="133"/>
    </row>
    <row r="68" spans="1:9" ht="15.75" outlineLevel="1">
      <c r="A68" s="122"/>
      <c r="B68" s="134"/>
      <c r="C68" s="3">
        <v>2015</v>
      </c>
      <c r="D68" s="16">
        <f>E68+F68+G68</f>
        <v>0</v>
      </c>
      <c r="E68" s="13"/>
      <c r="F68" s="13">
        <v>0</v>
      </c>
      <c r="G68" s="13">
        <v>0</v>
      </c>
      <c r="H68" s="126"/>
      <c r="I68" s="133"/>
    </row>
    <row r="69" spans="1:9" ht="15.75" outlineLevel="1">
      <c r="A69" s="122"/>
      <c r="B69" s="134"/>
      <c r="C69" s="3">
        <v>2016</v>
      </c>
      <c r="D69" s="16">
        <f>E69+F69+G69</f>
        <v>0</v>
      </c>
      <c r="E69" s="13"/>
      <c r="F69" s="13">
        <v>0</v>
      </c>
      <c r="G69" s="13">
        <v>0</v>
      </c>
      <c r="H69" s="126"/>
      <c r="I69" s="133"/>
    </row>
    <row r="70" spans="1:9" ht="15.75" outlineLevel="1">
      <c r="A70" s="122"/>
      <c r="B70" s="134"/>
      <c r="C70" s="3">
        <v>2017</v>
      </c>
      <c r="D70" s="16">
        <f>E70+F70+G70</f>
        <v>0</v>
      </c>
      <c r="E70" s="13"/>
      <c r="F70" s="13">
        <v>0</v>
      </c>
      <c r="G70" s="13">
        <v>0</v>
      </c>
      <c r="H70" s="126"/>
      <c r="I70" s="133"/>
    </row>
    <row r="71" spans="1:9" ht="15.75" hidden="1">
      <c r="A71" s="122" t="s">
        <v>21</v>
      </c>
      <c r="B71" s="134"/>
      <c r="C71" s="3" t="s">
        <v>29</v>
      </c>
      <c r="D71" s="16">
        <f>D72+D73+D74+D75+D76</f>
        <v>0</v>
      </c>
      <c r="E71" s="16"/>
      <c r="F71" s="16"/>
      <c r="G71" s="16"/>
      <c r="H71" s="126"/>
      <c r="I71" s="133"/>
    </row>
    <row r="72" spans="1:9" ht="15.75" hidden="1">
      <c r="A72" s="122"/>
      <c r="B72" s="134"/>
      <c r="C72" s="3">
        <v>2013</v>
      </c>
      <c r="D72" s="16">
        <f>E72+F72+G72</f>
        <v>0</v>
      </c>
      <c r="E72" s="13"/>
      <c r="F72" s="13"/>
      <c r="G72" s="13"/>
      <c r="H72" s="126"/>
      <c r="I72" s="133"/>
    </row>
    <row r="73" spans="1:9" ht="15.75" hidden="1">
      <c r="A73" s="122"/>
      <c r="B73" s="134"/>
      <c r="C73" s="3">
        <v>2014</v>
      </c>
      <c r="D73" s="16">
        <f>E73+F73+G73</f>
        <v>0</v>
      </c>
      <c r="E73" s="13"/>
      <c r="F73" s="13"/>
      <c r="G73" s="13"/>
      <c r="H73" s="126"/>
      <c r="I73" s="133"/>
    </row>
    <row r="74" spans="1:9" ht="15.75" hidden="1">
      <c r="A74" s="122"/>
      <c r="B74" s="134"/>
      <c r="C74" s="3">
        <v>2015</v>
      </c>
      <c r="D74" s="16">
        <f>E74+F74+G74</f>
        <v>0</v>
      </c>
      <c r="E74" s="13"/>
      <c r="F74" s="13"/>
      <c r="G74" s="13"/>
      <c r="H74" s="126"/>
      <c r="I74" s="133"/>
    </row>
    <row r="75" spans="1:9" ht="15.75" hidden="1">
      <c r="A75" s="122"/>
      <c r="B75" s="134"/>
      <c r="C75" s="3">
        <v>2016</v>
      </c>
      <c r="D75" s="16">
        <f>E75+F75+G75</f>
        <v>0</v>
      </c>
      <c r="E75" s="13"/>
      <c r="F75" s="13"/>
      <c r="G75" s="13"/>
      <c r="H75" s="126"/>
      <c r="I75" s="133"/>
    </row>
    <row r="76" spans="1:9" ht="15.75" hidden="1">
      <c r="A76" s="122"/>
      <c r="B76" s="134"/>
      <c r="C76" s="3">
        <v>2017</v>
      </c>
      <c r="D76" s="16">
        <f>E76+F76+G76</f>
        <v>0</v>
      </c>
      <c r="E76" s="13"/>
      <c r="F76" s="13"/>
      <c r="G76" s="13"/>
      <c r="H76" s="126"/>
      <c r="I76" s="133"/>
    </row>
    <row r="77" spans="1:9" ht="15.75" hidden="1">
      <c r="A77" s="135" t="s">
        <v>23</v>
      </c>
      <c r="B77" s="136"/>
      <c r="C77" s="12" t="s">
        <v>29</v>
      </c>
      <c r="D77" s="16"/>
      <c r="E77" s="16"/>
      <c r="F77" s="16"/>
      <c r="G77" s="16"/>
      <c r="H77" s="96"/>
      <c r="I77" s="96"/>
    </row>
    <row r="78" spans="1:9" ht="15.75" hidden="1">
      <c r="A78" s="135"/>
      <c r="B78" s="137"/>
      <c r="C78" s="12">
        <v>2013</v>
      </c>
      <c r="D78" s="16"/>
      <c r="E78" s="16"/>
      <c r="F78" s="16"/>
      <c r="G78" s="16"/>
      <c r="H78" s="96"/>
      <c r="I78" s="96"/>
    </row>
    <row r="79" spans="1:9" ht="15.75" hidden="1">
      <c r="A79" s="135"/>
      <c r="B79" s="137"/>
      <c r="C79" s="12">
        <v>2014</v>
      </c>
      <c r="D79" s="16"/>
      <c r="E79" s="16"/>
      <c r="F79" s="16"/>
      <c r="G79" s="16"/>
      <c r="H79" s="96"/>
      <c r="I79" s="96"/>
    </row>
    <row r="80" spans="1:9" ht="15.75" hidden="1">
      <c r="A80" s="135"/>
      <c r="B80" s="137"/>
      <c r="C80" s="12">
        <v>2015</v>
      </c>
      <c r="D80" s="16"/>
      <c r="E80" s="16"/>
      <c r="F80" s="16"/>
      <c r="G80" s="16"/>
      <c r="H80" s="96"/>
      <c r="I80" s="96"/>
    </row>
    <row r="81" spans="1:9" ht="15.75" hidden="1">
      <c r="A81" s="135"/>
      <c r="B81" s="137"/>
      <c r="C81" s="12">
        <v>2016</v>
      </c>
      <c r="D81" s="16"/>
      <c r="E81" s="16"/>
      <c r="F81" s="16"/>
      <c r="G81" s="16"/>
      <c r="H81" s="96"/>
      <c r="I81" s="96"/>
    </row>
    <row r="82" spans="1:9" ht="15.75" hidden="1">
      <c r="A82" s="135"/>
      <c r="B82" s="138"/>
      <c r="C82" s="12">
        <v>2017</v>
      </c>
      <c r="D82" s="16"/>
      <c r="E82" s="16"/>
      <c r="F82" s="16"/>
      <c r="G82" s="16"/>
      <c r="H82" s="96"/>
      <c r="I82" s="96"/>
    </row>
    <row r="83" spans="1:9" ht="15.75" hidden="1">
      <c r="A83" s="122" t="s">
        <v>40</v>
      </c>
      <c r="B83" s="134"/>
      <c r="C83" s="3" t="s">
        <v>29</v>
      </c>
      <c r="D83" s="16">
        <f>D84+D85+D86+D87+D88</f>
        <v>0</v>
      </c>
      <c r="E83" s="16"/>
      <c r="F83" s="16"/>
      <c r="G83" s="16"/>
      <c r="H83" s="126"/>
      <c r="I83" s="133"/>
    </row>
    <row r="84" spans="1:9" ht="15.75" hidden="1">
      <c r="A84" s="122"/>
      <c r="B84" s="134"/>
      <c r="C84" s="3">
        <v>2013</v>
      </c>
      <c r="D84" s="16">
        <f>E84+F84+G84</f>
        <v>0</v>
      </c>
      <c r="E84" s="13"/>
      <c r="F84" s="13"/>
      <c r="G84" s="13"/>
      <c r="H84" s="126"/>
      <c r="I84" s="133"/>
    </row>
    <row r="85" spans="1:9" ht="15.75" hidden="1">
      <c r="A85" s="122"/>
      <c r="B85" s="134"/>
      <c r="C85" s="3">
        <v>2014</v>
      </c>
      <c r="D85" s="16">
        <f>E85+F85+G85</f>
        <v>0</v>
      </c>
      <c r="E85" s="13"/>
      <c r="F85" s="13"/>
      <c r="G85" s="13"/>
      <c r="H85" s="126"/>
      <c r="I85" s="133"/>
    </row>
    <row r="86" spans="1:9" ht="15.75" hidden="1">
      <c r="A86" s="122"/>
      <c r="B86" s="134"/>
      <c r="C86" s="3">
        <v>2015</v>
      </c>
      <c r="D86" s="16">
        <f>E86+F86+G86</f>
        <v>0</v>
      </c>
      <c r="E86" s="13"/>
      <c r="F86" s="13"/>
      <c r="G86" s="13"/>
      <c r="H86" s="126"/>
      <c r="I86" s="133"/>
    </row>
    <row r="87" spans="1:9" ht="15.75" hidden="1">
      <c r="A87" s="122"/>
      <c r="B87" s="134"/>
      <c r="C87" s="3">
        <v>2016</v>
      </c>
      <c r="D87" s="16">
        <f>E87+F87+G87</f>
        <v>0</v>
      </c>
      <c r="E87" s="13"/>
      <c r="F87" s="13"/>
      <c r="G87" s="13"/>
      <c r="H87" s="126"/>
      <c r="I87" s="133"/>
    </row>
    <row r="88" spans="1:9" ht="15.75" hidden="1">
      <c r="A88" s="122"/>
      <c r="B88" s="134"/>
      <c r="C88" s="3">
        <v>2017</v>
      </c>
      <c r="D88" s="16">
        <f>E88+F88+G88</f>
        <v>0</v>
      </c>
      <c r="E88" s="13"/>
      <c r="F88" s="13"/>
      <c r="G88" s="13"/>
      <c r="H88" s="126"/>
      <c r="I88" s="133"/>
    </row>
    <row r="89" spans="1:9" ht="15.75" hidden="1">
      <c r="A89" s="122" t="s">
        <v>24</v>
      </c>
      <c r="B89" s="134"/>
      <c r="C89" s="3" t="s">
        <v>29</v>
      </c>
      <c r="D89" s="16">
        <f>D90+D91+D92+D93+D94</f>
        <v>0</v>
      </c>
      <c r="E89" s="16"/>
      <c r="F89" s="16"/>
      <c r="G89" s="16"/>
      <c r="H89" s="126"/>
      <c r="I89" s="133"/>
    </row>
    <row r="90" spans="1:9" ht="15.75" hidden="1">
      <c r="A90" s="122"/>
      <c r="B90" s="134"/>
      <c r="C90" s="3">
        <v>2013</v>
      </c>
      <c r="D90" s="16">
        <f>E90+F90+G90</f>
        <v>0</v>
      </c>
      <c r="E90" s="13"/>
      <c r="F90" s="13"/>
      <c r="G90" s="13"/>
      <c r="H90" s="126"/>
      <c r="I90" s="133"/>
    </row>
    <row r="91" spans="1:9" ht="15.75" hidden="1">
      <c r="A91" s="122"/>
      <c r="B91" s="134"/>
      <c r="C91" s="3">
        <v>2014</v>
      </c>
      <c r="D91" s="16">
        <f>E91+F91+G91</f>
        <v>0</v>
      </c>
      <c r="E91" s="13"/>
      <c r="F91" s="13"/>
      <c r="G91" s="13"/>
      <c r="H91" s="126"/>
      <c r="I91" s="133"/>
    </row>
    <row r="92" spans="1:9" ht="15.75" hidden="1">
      <c r="A92" s="122"/>
      <c r="B92" s="134"/>
      <c r="C92" s="3">
        <v>2015</v>
      </c>
      <c r="D92" s="16">
        <f>E92+F92+G92</f>
        <v>0</v>
      </c>
      <c r="E92" s="13"/>
      <c r="F92" s="13"/>
      <c r="G92" s="13"/>
      <c r="H92" s="126"/>
      <c r="I92" s="133"/>
    </row>
    <row r="93" spans="1:9" ht="15.75" hidden="1">
      <c r="A93" s="122"/>
      <c r="B93" s="134"/>
      <c r="C93" s="3">
        <v>2016</v>
      </c>
      <c r="D93" s="16">
        <f>E93+F93+G93</f>
        <v>0</v>
      </c>
      <c r="E93" s="13"/>
      <c r="F93" s="13"/>
      <c r="G93" s="13"/>
      <c r="H93" s="126"/>
      <c r="I93" s="133"/>
    </row>
    <row r="94" spans="1:9" ht="15.75" hidden="1">
      <c r="A94" s="122"/>
      <c r="B94" s="134"/>
      <c r="C94" s="3">
        <v>2017</v>
      </c>
      <c r="D94" s="16">
        <f>E94+F94+G94</f>
        <v>0</v>
      </c>
      <c r="E94" s="13"/>
      <c r="F94" s="13"/>
      <c r="G94" s="13"/>
      <c r="H94" s="126"/>
      <c r="I94" s="133"/>
    </row>
    <row r="95" spans="1:9" ht="15.75" hidden="1">
      <c r="A95" s="135" t="s">
        <v>26</v>
      </c>
      <c r="B95" s="136"/>
      <c r="C95" s="12" t="s">
        <v>29</v>
      </c>
      <c r="D95" s="16"/>
      <c r="E95" s="16"/>
      <c r="F95" s="16"/>
      <c r="G95" s="16"/>
      <c r="H95" s="96"/>
      <c r="I95" s="96"/>
    </row>
    <row r="96" spans="1:9" ht="15.75" hidden="1">
      <c r="A96" s="135"/>
      <c r="B96" s="137"/>
      <c r="C96" s="12">
        <v>2013</v>
      </c>
      <c r="D96" s="16"/>
      <c r="E96" s="16"/>
      <c r="F96" s="16"/>
      <c r="G96" s="16"/>
      <c r="H96" s="96"/>
      <c r="I96" s="96"/>
    </row>
    <row r="97" spans="1:9" ht="15.75" hidden="1">
      <c r="A97" s="135"/>
      <c r="B97" s="137"/>
      <c r="C97" s="12">
        <v>2014</v>
      </c>
      <c r="D97" s="16"/>
      <c r="E97" s="16"/>
      <c r="F97" s="16"/>
      <c r="G97" s="16"/>
      <c r="H97" s="96"/>
      <c r="I97" s="96"/>
    </row>
    <row r="98" spans="1:9" ht="15.75" hidden="1">
      <c r="A98" s="135"/>
      <c r="B98" s="137"/>
      <c r="C98" s="12">
        <v>2015</v>
      </c>
      <c r="D98" s="16"/>
      <c r="E98" s="16"/>
      <c r="F98" s="16"/>
      <c r="G98" s="16"/>
      <c r="H98" s="96"/>
      <c r="I98" s="96"/>
    </row>
    <row r="99" spans="1:9" ht="15.75" hidden="1">
      <c r="A99" s="135"/>
      <c r="B99" s="137"/>
      <c r="C99" s="12">
        <v>2016</v>
      </c>
      <c r="D99" s="16"/>
      <c r="E99" s="16"/>
      <c r="F99" s="16"/>
      <c r="G99" s="16"/>
      <c r="H99" s="96"/>
      <c r="I99" s="96"/>
    </row>
    <row r="100" spans="1:9" ht="15.75" hidden="1">
      <c r="A100" s="135"/>
      <c r="B100" s="138"/>
      <c r="C100" s="12">
        <v>2017</v>
      </c>
      <c r="D100" s="16"/>
      <c r="E100" s="16"/>
      <c r="F100" s="16"/>
      <c r="G100" s="16"/>
      <c r="H100" s="96"/>
      <c r="I100" s="96"/>
    </row>
    <row r="101" spans="1:9" ht="15.75" hidden="1">
      <c r="A101" s="122" t="s">
        <v>41</v>
      </c>
      <c r="B101" s="134"/>
      <c r="C101" s="3" t="s">
        <v>29</v>
      </c>
      <c r="D101" s="16">
        <f>D102+D103+D104+D105+D106</f>
        <v>0</v>
      </c>
      <c r="E101" s="16"/>
      <c r="F101" s="16"/>
      <c r="G101" s="16"/>
      <c r="H101" s="126"/>
      <c r="I101" s="133"/>
    </row>
    <row r="102" spans="1:9" ht="15.75" hidden="1">
      <c r="A102" s="122"/>
      <c r="B102" s="134"/>
      <c r="C102" s="3">
        <v>2013</v>
      </c>
      <c r="D102" s="16">
        <f>E102+F102+G102</f>
        <v>0</v>
      </c>
      <c r="E102" s="13"/>
      <c r="F102" s="13"/>
      <c r="G102" s="13"/>
      <c r="H102" s="126"/>
      <c r="I102" s="133"/>
    </row>
    <row r="103" spans="1:9" ht="15.75" hidden="1">
      <c r="A103" s="122"/>
      <c r="B103" s="134"/>
      <c r="C103" s="3">
        <v>2014</v>
      </c>
      <c r="D103" s="16">
        <f>E103+F103+G103</f>
        <v>0</v>
      </c>
      <c r="E103" s="13"/>
      <c r="F103" s="13"/>
      <c r="G103" s="13"/>
      <c r="H103" s="126"/>
      <c r="I103" s="133"/>
    </row>
    <row r="104" spans="1:9" ht="15.75" hidden="1">
      <c r="A104" s="122"/>
      <c r="B104" s="134"/>
      <c r="C104" s="3">
        <v>2015</v>
      </c>
      <c r="D104" s="16">
        <f>E104+F104+G104</f>
        <v>0</v>
      </c>
      <c r="E104" s="13"/>
      <c r="F104" s="13"/>
      <c r="G104" s="13"/>
      <c r="H104" s="126"/>
      <c r="I104" s="133"/>
    </row>
    <row r="105" spans="1:9" ht="15.75" hidden="1">
      <c r="A105" s="122"/>
      <c r="B105" s="134"/>
      <c r="C105" s="3">
        <v>2016</v>
      </c>
      <c r="D105" s="16">
        <f>E105+F105+G105</f>
        <v>0</v>
      </c>
      <c r="E105" s="13"/>
      <c r="F105" s="13"/>
      <c r="G105" s="13"/>
      <c r="H105" s="126"/>
      <c r="I105" s="133"/>
    </row>
    <row r="106" spans="1:9" ht="15.75" hidden="1">
      <c r="A106" s="122"/>
      <c r="B106" s="134"/>
      <c r="C106" s="3">
        <v>2017</v>
      </c>
      <c r="D106" s="16">
        <f>E106+F106+G106</f>
        <v>0</v>
      </c>
      <c r="E106" s="13"/>
      <c r="F106" s="13"/>
      <c r="G106" s="13"/>
      <c r="H106" s="126"/>
      <c r="I106" s="133"/>
    </row>
    <row r="107" spans="1:9" ht="15.75" hidden="1">
      <c r="A107" s="122" t="s">
        <v>27</v>
      </c>
      <c r="B107" s="134"/>
      <c r="C107" s="3" t="s">
        <v>29</v>
      </c>
      <c r="D107" s="16">
        <f>D108+D109+D110+D111+D112</f>
        <v>0</v>
      </c>
      <c r="E107" s="16"/>
      <c r="F107" s="16"/>
      <c r="G107" s="16"/>
      <c r="H107" s="126"/>
      <c r="I107" s="133"/>
    </row>
    <row r="108" spans="1:9" ht="15.75" hidden="1">
      <c r="A108" s="122"/>
      <c r="B108" s="134"/>
      <c r="C108" s="3">
        <v>2013</v>
      </c>
      <c r="D108" s="16">
        <f>E108+F108+G108</f>
        <v>0</v>
      </c>
      <c r="E108" s="13"/>
      <c r="F108" s="13"/>
      <c r="G108" s="13"/>
      <c r="H108" s="126"/>
      <c r="I108" s="133"/>
    </row>
    <row r="109" spans="1:9" ht="15.75" hidden="1">
      <c r="A109" s="122"/>
      <c r="B109" s="134"/>
      <c r="C109" s="3">
        <v>2014</v>
      </c>
      <c r="D109" s="16">
        <f>E109+F109+G109</f>
        <v>0</v>
      </c>
      <c r="E109" s="13"/>
      <c r="F109" s="13"/>
      <c r="G109" s="13"/>
      <c r="H109" s="126"/>
      <c r="I109" s="133"/>
    </row>
    <row r="110" spans="1:9" ht="15.75" hidden="1">
      <c r="A110" s="122"/>
      <c r="B110" s="134"/>
      <c r="C110" s="3">
        <v>2015</v>
      </c>
      <c r="D110" s="16">
        <f>E110+F110+G110</f>
        <v>0</v>
      </c>
      <c r="E110" s="13"/>
      <c r="F110" s="13"/>
      <c r="G110" s="13"/>
      <c r="H110" s="126"/>
      <c r="I110" s="133"/>
    </row>
    <row r="111" spans="1:9" ht="15.75" hidden="1">
      <c r="A111" s="122"/>
      <c r="B111" s="134"/>
      <c r="C111" s="3">
        <v>2016</v>
      </c>
      <c r="D111" s="16">
        <f>E111+F111+G111</f>
        <v>0</v>
      </c>
      <c r="E111" s="13"/>
      <c r="F111" s="13"/>
      <c r="G111" s="13"/>
      <c r="H111" s="126"/>
      <c r="I111" s="133"/>
    </row>
    <row r="112" spans="1:9" ht="15.75" hidden="1">
      <c r="A112" s="122"/>
      <c r="B112" s="134"/>
      <c r="C112" s="3">
        <v>2017</v>
      </c>
      <c r="D112" s="16">
        <f>E112+F112+G112</f>
        <v>0</v>
      </c>
      <c r="E112" s="13"/>
      <c r="F112" s="13"/>
      <c r="G112" s="13"/>
      <c r="H112" s="126"/>
      <c r="I112" s="133"/>
    </row>
    <row r="113" spans="1:9" ht="15.75">
      <c r="A113" s="21"/>
      <c r="B113" s="4"/>
      <c r="C113" s="5"/>
      <c r="D113" s="8"/>
      <c r="E113" s="17"/>
      <c r="F113" s="17"/>
      <c r="G113" s="17"/>
      <c r="H113" s="4"/>
      <c r="I113" s="4"/>
    </row>
    <row r="114" spans="1:9" ht="36" customHeight="1">
      <c r="A114" s="88" t="s">
        <v>355</v>
      </c>
      <c r="B114" s="88"/>
      <c r="C114" s="88"/>
      <c r="D114" s="72"/>
      <c r="E114" s="72"/>
      <c r="F114" s="72"/>
      <c r="G114" s="73"/>
      <c r="H114" s="73" t="s">
        <v>356</v>
      </c>
      <c r="I114" s="4"/>
    </row>
    <row r="115" spans="1:9" ht="15.75">
      <c r="A115" s="155"/>
      <c r="B115" s="155"/>
      <c r="C115" s="5"/>
      <c r="D115" s="8"/>
      <c r="E115" s="17"/>
      <c r="F115" s="17"/>
      <c r="G115" s="17"/>
      <c r="H115" s="4"/>
      <c r="I115" s="6"/>
    </row>
    <row r="116" ht="15"/>
    <row r="130" ht="15"/>
    <row r="131" ht="15"/>
    <row r="132" ht="15"/>
    <row r="133" ht="15"/>
    <row r="134" ht="15"/>
    <row r="135" ht="15"/>
    <row r="149" ht="15"/>
    <row r="150" ht="15"/>
    <row r="151" ht="15"/>
    <row r="152" ht="15"/>
    <row r="153" ht="15"/>
    <row r="154" ht="15"/>
    <row r="167" ht="15"/>
    <row r="168" ht="15"/>
    <row r="169" ht="15"/>
    <row r="170" ht="15"/>
    <row r="171" ht="15"/>
    <row r="172" ht="15"/>
  </sheetData>
  <sheetProtection/>
  <mergeCells count="82">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15:B115"/>
    <mergeCell ref="A101:A106"/>
    <mergeCell ref="B101:B106"/>
    <mergeCell ref="H101:H106"/>
    <mergeCell ref="A114:C114"/>
    <mergeCell ref="I101:I106"/>
    <mergeCell ref="A107:A112"/>
    <mergeCell ref="B107:B112"/>
    <mergeCell ref="H107:H112"/>
    <mergeCell ref="I107:I112"/>
  </mergeCells>
  <printOptions/>
  <pageMargins left="0.7086614173228347" right="0.7086614173228347" top="0.7480314960629921" bottom="0.7480314960629921" header="0.31496062992125984" footer="0.31496062992125984"/>
  <pageSetup fitToHeight="3" fitToWidth="1" horizontalDpi="600" verticalDpi="600" orientation="landscape" paperSize="9" scale="93" r:id="rId3"/>
  <legacyDrawing r:id="rId2"/>
</worksheet>
</file>

<file path=xl/worksheets/sheet8.xml><?xml version="1.0" encoding="utf-8"?>
<worksheet xmlns="http://schemas.openxmlformats.org/spreadsheetml/2006/main" xmlns:r="http://schemas.openxmlformats.org/officeDocument/2006/relationships">
  <dimension ref="A1:I115"/>
  <sheetViews>
    <sheetView zoomScalePageLayoutView="0" workbookViewId="0" topLeftCell="A91">
      <selection activeCell="C23" sqref="A23:IV23"/>
    </sheetView>
  </sheetViews>
  <sheetFormatPr defaultColWidth="9.140625" defaultRowHeight="15"/>
  <cols>
    <col min="1" max="1" width="6.57421875" style="22" customWidth="1"/>
    <col min="2" max="2" width="34.00390625" style="0" customWidth="1"/>
    <col min="3" max="3" width="10.28125" style="10" customWidth="1"/>
    <col min="4" max="7" width="11.7109375" style="18" customWidth="1"/>
    <col min="8" max="8" width="15.140625" style="0" customWidth="1"/>
    <col min="9" max="9" width="26.7109375" style="0" customWidth="1"/>
  </cols>
  <sheetData>
    <row r="1" spans="1:9" ht="15.75">
      <c r="A1" s="19"/>
      <c r="B1" s="1"/>
      <c r="C1" s="9"/>
      <c r="D1" s="14"/>
      <c r="E1" s="14"/>
      <c r="F1" s="14"/>
      <c r="G1" s="14"/>
      <c r="H1" s="1"/>
      <c r="I1" s="2" t="s">
        <v>110</v>
      </c>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195" t="s">
        <v>28</v>
      </c>
      <c r="C10" s="11" t="s">
        <v>30</v>
      </c>
      <c r="D10" s="15">
        <f>E10+F10+G10</f>
        <v>0</v>
      </c>
      <c r="E10" s="15">
        <f>E11+E12+E13+E14+E15</f>
        <v>0</v>
      </c>
      <c r="F10" s="15">
        <f>F11+F12+F13+F14+F15</f>
        <v>0</v>
      </c>
      <c r="G10" s="15">
        <f>G11+G12+G13+G14+G15</f>
        <v>0</v>
      </c>
      <c r="H10" s="96"/>
      <c r="I10" s="96"/>
    </row>
    <row r="11" spans="1:9" ht="15.75">
      <c r="A11" s="91"/>
      <c r="B11" s="196"/>
      <c r="C11" s="12">
        <v>2013</v>
      </c>
      <c r="D11" s="16"/>
      <c r="E11" s="16"/>
      <c r="F11" s="16"/>
      <c r="G11" s="16"/>
      <c r="H11" s="96"/>
      <c r="I11" s="96"/>
    </row>
    <row r="12" spans="1:9" ht="15.75">
      <c r="A12" s="91"/>
      <c r="B12" s="196"/>
      <c r="C12" s="12">
        <v>2014</v>
      </c>
      <c r="D12" s="16"/>
      <c r="E12" s="16"/>
      <c r="F12" s="16"/>
      <c r="G12" s="16"/>
      <c r="H12" s="96"/>
      <c r="I12" s="96"/>
    </row>
    <row r="13" spans="1:9" ht="15.75">
      <c r="A13" s="91"/>
      <c r="B13" s="196"/>
      <c r="C13" s="12">
        <v>2015</v>
      </c>
      <c r="D13" s="16"/>
      <c r="E13" s="16"/>
      <c r="F13" s="16"/>
      <c r="G13" s="16"/>
      <c r="H13" s="96"/>
      <c r="I13" s="96"/>
    </row>
    <row r="14" spans="1:9" ht="15.75">
      <c r="A14" s="91"/>
      <c r="B14" s="196"/>
      <c r="C14" s="12">
        <v>2016</v>
      </c>
      <c r="D14" s="16"/>
      <c r="E14" s="16"/>
      <c r="F14" s="16"/>
      <c r="G14" s="16"/>
      <c r="H14" s="96"/>
      <c r="I14" s="96"/>
    </row>
    <row r="15" spans="1:9" ht="15.75">
      <c r="A15" s="92"/>
      <c r="B15" s="197"/>
      <c r="C15" s="12">
        <v>2017</v>
      </c>
      <c r="D15" s="16"/>
      <c r="E15" s="16"/>
      <c r="F15" s="16"/>
      <c r="G15" s="16"/>
      <c r="H15" s="96"/>
      <c r="I15" s="96"/>
    </row>
    <row r="16" spans="1:9" ht="15.75">
      <c r="A16" s="152" t="s">
        <v>63</v>
      </c>
      <c r="B16" s="153"/>
      <c r="C16" s="153"/>
      <c r="D16" s="153"/>
      <c r="E16" s="153"/>
      <c r="F16" s="153"/>
      <c r="G16" s="153"/>
      <c r="H16" s="153"/>
      <c r="I16" s="154"/>
    </row>
    <row r="17" spans="1:9" ht="15.75">
      <c r="A17" s="135" t="s">
        <v>13</v>
      </c>
      <c r="B17" s="136" t="s">
        <v>64</v>
      </c>
      <c r="C17" s="12" t="s">
        <v>29</v>
      </c>
      <c r="D17" s="16"/>
      <c r="E17" s="16"/>
      <c r="F17" s="16"/>
      <c r="G17" s="16"/>
      <c r="H17" s="96"/>
      <c r="I17" s="96"/>
    </row>
    <row r="18" spans="1:9" ht="15.75">
      <c r="A18" s="135"/>
      <c r="B18" s="137"/>
      <c r="C18" s="12">
        <v>2013</v>
      </c>
      <c r="D18" s="16"/>
      <c r="E18" s="16"/>
      <c r="F18" s="16"/>
      <c r="G18" s="16"/>
      <c r="H18" s="96"/>
      <c r="I18" s="96"/>
    </row>
    <row r="19" spans="1:9" ht="15.75">
      <c r="A19" s="135"/>
      <c r="B19" s="137"/>
      <c r="C19" s="12">
        <v>2014</v>
      </c>
      <c r="D19" s="16"/>
      <c r="E19" s="16"/>
      <c r="F19" s="16"/>
      <c r="G19" s="16"/>
      <c r="H19" s="96"/>
      <c r="I19" s="96"/>
    </row>
    <row r="20" spans="1:9" ht="15.75">
      <c r="A20" s="135"/>
      <c r="B20" s="137"/>
      <c r="C20" s="12">
        <v>2015</v>
      </c>
      <c r="D20" s="16"/>
      <c r="E20" s="16"/>
      <c r="F20" s="16"/>
      <c r="G20" s="16"/>
      <c r="H20" s="96"/>
      <c r="I20" s="96"/>
    </row>
    <row r="21" spans="1:9" ht="15.75">
      <c r="A21" s="135"/>
      <c r="B21" s="137"/>
      <c r="C21" s="12">
        <v>2016</v>
      </c>
      <c r="D21" s="16"/>
      <c r="E21" s="16"/>
      <c r="F21" s="16"/>
      <c r="G21" s="16"/>
      <c r="H21" s="96"/>
      <c r="I21" s="96"/>
    </row>
    <row r="22" spans="1:9" ht="15.75">
      <c r="A22" s="135"/>
      <c r="B22" s="138"/>
      <c r="C22" s="12">
        <v>2017</v>
      </c>
      <c r="D22" s="16"/>
      <c r="E22" s="16"/>
      <c r="F22" s="16"/>
      <c r="G22" s="16"/>
      <c r="H22" s="96"/>
      <c r="I22" s="96"/>
    </row>
    <row r="23" spans="1:9" ht="15.75">
      <c r="A23" s="122" t="s">
        <v>31</v>
      </c>
      <c r="B23" s="134"/>
      <c r="C23" s="3" t="s">
        <v>29</v>
      </c>
      <c r="D23" s="16">
        <f>D24+D25+D26+D27+D28</f>
        <v>0</v>
      </c>
      <c r="E23" s="16"/>
      <c r="F23" s="16"/>
      <c r="G23" s="16"/>
      <c r="H23" s="126"/>
      <c r="I23" s="133"/>
    </row>
    <row r="24" spans="1:9" ht="15.75">
      <c r="A24" s="122"/>
      <c r="B24" s="134"/>
      <c r="C24" s="3">
        <v>2013</v>
      </c>
      <c r="D24" s="16">
        <f>E24+F24+G24</f>
        <v>0</v>
      </c>
      <c r="E24" s="13"/>
      <c r="F24" s="13"/>
      <c r="G24" s="13"/>
      <c r="H24" s="126"/>
      <c r="I24" s="133"/>
    </row>
    <row r="25" spans="1:9" ht="15.75">
      <c r="A25" s="122"/>
      <c r="B25" s="134"/>
      <c r="C25" s="3">
        <v>2014</v>
      </c>
      <c r="D25" s="16">
        <f>E25+F25+G25</f>
        <v>0</v>
      </c>
      <c r="E25" s="13"/>
      <c r="F25" s="13"/>
      <c r="G25" s="13"/>
      <c r="H25" s="126"/>
      <c r="I25" s="133"/>
    </row>
    <row r="26" spans="1:9" ht="15.75">
      <c r="A26" s="122"/>
      <c r="B26" s="134"/>
      <c r="C26" s="3">
        <v>2015</v>
      </c>
      <c r="D26" s="16">
        <f>E26+F26+G26</f>
        <v>0</v>
      </c>
      <c r="E26" s="13"/>
      <c r="F26" s="13"/>
      <c r="G26" s="13"/>
      <c r="H26" s="126"/>
      <c r="I26" s="133"/>
    </row>
    <row r="27" spans="1:9" ht="15.75">
      <c r="A27" s="122"/>
      <c r="B27" s="134"/>
      <c r="C27" s="3">
        <v>2016</v>
      </c>
      <c r="D27" s="16">
        <f>E27+F27+G27</f>
        <v>0</v>
      </c>
      <c r="E27" s="13"/>
      <c r="F27" s="13"/>
      <c r="G27" s="13"/>
      <c r="H27" s="126"/>
      <c r="I27" s="133"/>
    </row>
    <row r="28" spans="1:9" ht="15.75">
      <c r="A28" s="122"/>
      <c r="B28" s="134"/>
      <c r="C28" s="3">
        <v>2017</v>
      </c>
      <c r="D28" s="16">
        <f>E28+F28+G28</f>
        <v>0</v>
      </c>
      <c r="E28" s="13"/>
      <c r="F28" s="13"/>
      <c r="G28" s="13"/>
      <c r="H28" s="126"/>
      <c r="I28" s="133"/>
    </row>
    <row r="29" spans="1:9" ht="15.75">
      <c r="A29" s="122" t="s">
        <v>32</v>
      </c>
      <c r="B29" s="134"/>
      <c r="C29" s="3" t="s">
        <v>29</v>
      </c>
      <c r="D29" s="16">
        <f>D30+D31+D32+D33+D34</f>
        <v>0</v>
      </c>
      <c r="E29" s="16"/>
      <c r="F29" s="16"/>
      <c r="G29" s="16"/>
      <c r="H29" s="126"/>
      <c r="I29" s="133"/>
    </row>
    <row r="30" spans="1:9" ht="15.75">
      <c r="A30" s="122"/>
      <c r="B30" s="134"/>
      <c r="C30" s="3">
        <v>2013</v>
      </c>
      <c r="D30" s="16">
        <f>E30+F30+G30</f>
        <v>0</v>
      </c>
      <c r="E30" s="13"/>
      <c r="F30" s="13"/>
      <c r="G30" s="13"/>
      <c r="H30" s="126"/>
      <c r="I30" s="133"/>
    </row>
    <row r="31" spans="1:9" ht="15.75">
      <c r="A31" s="122"/>
      <c r="B31" s="134"/>
      <c r="C31" s="3">
        <v>2014</v>
      </c>
      <c r="D31" s="16">
        <f>E31+F31+G31</f>
        <v>0</v>
      </c>
      <c r="E31" s="13"/>
      <c r="F31" s="13"/>
      <c r="G31" s="13"/>
      <c r="H31" s="126"/>
      <c r="I31" s="133"/>
    </row>
    <row r="32" spans="1:9" ht="15.75">
      <c r="A32" s="122"/>
      <c r="B32" s="134"/>
      <c r="C32" s="3">
        <v>2015</v>
      </c>
      <c r="D32" s="16">
        <f>E32+F32+G32</f>
        <v>0</v>
      </c>
      <c r="E32" s="13"/>
      <c r="F32" s="13"/>
      <c r="G32" s="13"/>
      <c r="H32" s="126"/>
      <c r="I32" s="133"/>
    </row>
    <row r="33" spans="1:9" ht="15.75">
      <c r="A33" s="122"/>
      <c r="B33" s="134"/>
      <c r="C33" s="3">
        <v>2016</v>
      </c>
      <c r="D33" s="16">
        <f>E33+F33+G33</f>
        <v>0</v>
      </c>
      <c r="E33" s="13"/>
      <c r="F33" s="13"/>
      <c r="G33" s="13"/>
      <c r="H33" s="126"/>
      <c r="I33" s="133"/>
    </row>
    <row r="34" spans="1:9" ht="15.75">
      <c r="A34" s="122"/>
      <c r="B34" s="134"/>
      <c r="C34" s="3">
        <v>2017</v>
      </c>
      <c r="D34" s="16">
        <f>E34+F34+G34</f>
        <v>0</v>
      </c>
      <c r="E34" s="13"/>
      <c r="F34" s="13"/>
      <c r="G34" s="13"/>
      <c r="H34" s="126"/>
      <c r="I34" s="133"/>
    </row>
    <row r="35" spans="1:9" ht="15.75">
      <c r="A35" s="122" t="s">
        <v>15</v>
      </c>
      <c r="B35" s="134"/>
      <c r="C35" s="3" t="s">
        <v>29</v>
      </c>
      <c r="D35" s="16">
        <f>D36+D37+D38+D39+D40</f>
        <v>0</v>
      </c>
      <c r="E35" s="16"/>
      <c r="F35" s="16"/>
      <c r="G35" s="16"/>
      <c r="H35" s="126"/>
      <c r="I35" s="133"/>
    </row>
    <row r="36" spans="1:9" ht="15.75">
      <c r="A36" s="122"/>
      <c r="B36" s="134"/>
      <c r="C36" s="3">
        <v>2013</v>
      </c>
      <c r="D36" s="16">
        <f>E36+F36+G36</f>
        <v>0</v>
      </c>
      <c r="E36" s="13"/>
      <c r="F36" s="13"/>
      <c r="G36" s="13"/>
      <c r="H36" s="126"/>
      <c r="I36" s="133"/>
    </row>
    <row r="37" spans="1:9" ht="15.75">
      <c r="A37" s="122"/>
      <c r="B37" s="134"/>
      <c r="C37" s="3">
        <v>2014</v>
      </c>
      <c r="D37" s="16">
        <f>E37+F37+G37</f>
        <v>0</v>
      </c>
      <c r="E37" s="13"/>
      <c r="F37" s="13"/>
      <c r="G37" s="13"/>
      <c r="H37" s="126"/>
      <c r="I37" s="133"/>
    </row>
    <row r="38" spans="1:9" ht="15.75">
      <c r="A38" s="122"/>
      <c r="B38" s="134"/>
      <c r="C38" s="3">
        <v>2015</v>
      </c>
      <c r="D38" s="16">
        <f>E38+F38+G38</f>
        <v>0</v>
      </c>
      <c r="E38" s="13"/>
      <c r="F38" s="13"/>
      <c r="G38" s="13"/>
      <c r="H38" s="126"/>
      <c r="I38" s="133"/>
    </row>
    <row r="39" spans="1:9" ht="15.75">
      <c r="A39" s="122"/>
      <c r="B39" s="134"/>
      <c r="C39" s="3">
        <v>2016</v>
      </c>
      <c r="D39" s="16">
        <f>E39+F39+G39</f>
        <v>0</v>
      </c>
      <c r="E39" s="13"/>
      <c r="F39" s="13"/>
      <c r="G39" s="13"/>
      <c r="H39" s="126"/>
      <c r="I39" s="133"/>
    </row>
    <row r="40" spans="1:9" ht="15.75">
      <c r="A40" s="122"/>
      <c r="B40" s="134"/>
      <c r="C40" s="3">
        <v>2017</v>
      </c>
      <c r="D40" s="16">
        <f>E40+F40+G40</f>
        <v>0</v>
      </c>
      <c r="E40" s="13"/>
      <c r="F40" s="13"/>
      <c r="G40" s="13"/>
      <c r="H40" s="126"/>
      <c r="I40" s="133"/>
    </row>
    <row r="41" spans="1:9" ht="15.75">
      <c r="A41" s="135" t="s">
        <v>17</v>
      </c>
      <c r="B41" s="136"/>
      <c r="C41" s="12" t="s">
        <v>29</v>
      </c>
      <c r="D41" s="16"/>
      <c r="E41" s="16"/>
      <c r="F41" s="16"/>
      <c r="G41" s="16"/>
      <c r="H41" s="96"/>
      <c r="I41" s="96"/>
    </row>
    <row r="42" spans="1:9" ht="15.75">
      <c r="A42" s="135"/>
      <c r="B42" s="137"/>
      <c r="C42" s="12">
        <v>2013</v>
      </c>
      <c r="D42" s="16"/>
      <c r="E42" s="16"/>
      <c r="F42" s="16"/>
      <c r="G42" s="16"/>
      <c r="H42" s="96"/>
      <c r="I42" s="96"/>
    </row>
    <row r="43" spans="1:9" ht="15.75">
      <c r="A43" s="135"/>
      <c r="B43" s="137"/>
      <c r="C43" s="12">
        <v>2014</v>
      </c>
      <c r="D43" s="16"/>
      <c r="E43" s="16"/>
      <c r="F43" s="16"/>
      <c r="G43" s="16"/>
      <c r="H43" s="96"/>
      <c r="I43" s="96"/>
    </row>
    <row r="44" spans="1:9" ht="15.75">
      <c r="A44" s="135"/>
      <c r="B44" s="137"/>
      <c r="C44" s="12">
        <v>2015</v>
      </c>
      <c r="D44" s="16"/>
      <c r="E44" s="16"/>
      <c r="F44" s="16"/>
      <c r="G44" s="16"/>
      <c r="H44" s="96"/>
      <c r="I44" s="96"/>
    </row>
    <row r="45" spans="1:9" ht="15.75">
      <c r="A45" s="135"/>
      <c r="B45" s="137"/>
      <c r="C45" s="12">
        <v>2016</v>
      </c>
      <c r="D45" s="16"/>
      <c r="E45" s="16"/>
      <c r="F45" s="16"/>
      <c r="G45" s="16"/>
      <c r="H45" s="96"/>
      <c r="I45" s="96"/>
    </row>
    <row r="46" spans="1:9" ht="15.75">
      <c r="A46" s="135"/>
      <c r="B46" s="138"/>
      <c r="C46" s="12">
        <v>2017</v>
      </c>
      <c r="D46" s="16"/>
      <c r="E46" s="16"/>
      <c r="F46" s="16"/>
      <c r="G46" s="16"/>
      <c r="H46" s="96"/>
      <c r="I46" s="96"/>
    </row>
    <row r="47" spans="1:9" ht="15.75">
      <c r="A47" s="122" t="s">
        <v>36</v>
      </c>
      <c r="B47" s="134"/>
      <c r="C47" s="3" t="s">
        <v>29</v>
      </c>
      <c r="D47" s="16">
        <f>D48+D49+D50+D51+D52</f>
        <v>0</v>
      </c>
      <c r="E47" s="16"/>
      <c r="F47" s="16"/>
      <c r="G47" s="16"/>
      <c r="H47" s="126"/>
      <c r="I47" s="133"/>
    </row>
    <row r="48" spans="1:9" ht="15.75">
      <c r="A48" s="122"/>
      <c r="B48" s="134"/>
      <c r="C48" s="3">
        <v>2013</v>
      </c>
      <c r="D48" s="16">
        <f>E48+F48+G48</f>
        <v>0</v>
      </c>
      <c r="E48" s="13"/>
      <c r="F48" s="13"/>
      <c r="G48" s="13"/>
      <c r="H48" s="126"/>
      <c r="I48" s="133"/>
    </row>
    <row r="49" spans="1:9" ht="15.75">
      <c r="A49" s="122"/>
      <c r="B49" s="134"/>
      <c r="C49" s="3">
        <v>2014</v>
      </c>
      <c r="D49" s="16">
        <f>E49+F49+G49</f>
        <v>0</v>
      </c>
      <c r="E49" s="13"/>
      <c r="F49" s="13"/>
      <c r="G49" s="13"/>
      <c r="H49" s="126"/>
      <c r="I49" s="133"/>
    </row>
    <row r="50" spans="1:9" ht="15.75">
      <c r="A50" s="122"/>
      <c r="B50" s="134"/>
      <c r="C50" s="3">
        <v>2015</v>
      </c>
      <c r="D50" s="16">
        <f>E50+F50+G50</f>
        <v>0</v>
      </c>
      <c r="E50" s="13"/>
      <c r="F50" s="13"/>
      <c r="G50" s="13"/>
      <c r="H50" s="126"/>
      <c r="I50" s="133"/>
    </row>
    <row r="51" spans="1:9" ht="15.75">
      <c r="A51" s="122"/>
      <c r="B51" s="134"/>
      <c r="C51" s="3">
        <v>2016</v>
      </c>
      <c r="D51" s="16">
        <f>E51+F51+G51</f>
        <v>0</v>
      </c>
      <c r="E51" s="13"/>
      <c r="F51" s="13"/>
      <c r="G51" s="13"/>
      <c r="H51" s="126"/>
      <c r="I51" s="133"/>
    </row>
    <row r="52" spans="1:9" ht="15.75">
      <c r="A52" s="122"/>
      <c r="B52" s="134"/>
      <c r="C52" s="3">
        <v>2017</v>
      </c>
      <c r="D52" s="16">
        <f>E52+F52+G52</f>
        <v>0</v>
      </c>
      <c r="E52" s="13"/>
      <c r="F52" s="13"/>
      <c r="G52" s="13"/>
      <c r="H52" s="126"/>
      <c r="I52" s="133"/>
    </row>
    <row r="53" spans="1:9" ht="15.75">
      <c r="A53" s="122" t="s">
        <v>18</v>
      </c>
      <c r="B53" s="134"/>
      <c r="C53" s="3" t="s">
        <v>29</v>
      </c>
      <c r="D53" s="16">
        <f>D54+D55+D56+D57+D58</f>
        <v>0</v>
      </c>
      <c r="E53" s="16"/>
      <c r="F53" s="16"/>
      <c r="G53" s="16"/>
      <c r="H53" s="126"/>
      <c r="I53" s="133"/>
    </row>
    <row r="54" spans="1:9" ht="15.75">
      <c r="A54" s="122"/>
      <c r="B54" s="134"/>
      <c r="C54" s="3">
        <v>2013</v>
      </c>
      <c r="D54" s="16">
        <f>E54+F54+G54</f>
        <v>0</v>
      </c>
      <c r="E54" s="13"/>
      <c r="F54" s="13"/>
      <c r="G54" s="13"/>
      <c r="H54" s="126"/>
      <c r="I54" s="133"/>
    </row>
    <row r="55" spans="1:9" ht="15.75">
      <c r="A55" s="122"/>
      <c r="B55" s="134"/>
      <c r="C55" s="3">
        <v>2014</v>
      </c>
      <c r="D55" s="16">
        <f>E55+F55+G55</f>
        <v>0</v>
      </c>
      <c r="E55" s="13"/>
      <c r="F55" s="13"/>
      <c r="G55" s="13"/>
      <c r="H55" s="126"/>
      <c r="I55" s="133"/>
    </row>
    <row r="56" spans="1:9" ht="15.75">
      <c r="A56" s="122"/>
      <c r="B56" s="134"/>
      <c r="C56" s="3">
        <v>2015</v>
      </c>
      <c r="D56" s="16">
        <f>E56+F56+G56</f>
        <v>0</v>
      </c>
      <c r="E56" s="13"/>
      <c r="F56" s="13"/>
      <c r="G56" s="13"/>
      <c r="H56" s="126"/>
      <c r="I56" s="133"/>
    </row>
    <row r="57" spans="1:9" ht="15.75">
      <c r="A57" s="122"/>
      <c r="B57" s="134"/>
      <c r="C57" s="3">
        <v>2016</v>
      </c>
      <c r="D57" s="16">
        <f>E57+F57+G57</f>
        <v>0</v>
      </c>
      <c r="E57" s="13"/>
      <c r="F57" s="13"/>
      <c r="G57" s="13"/>
      <c r="H57" s="126"/>
      <c r="I57" s="133"/>
    </row>
    <row r="58" spans="1:9" ht="15.75">
      <c r="A58" s="122"/>
      <c r="B58" s="134"/>
      <c r="C58" s="3">
        <v>2017</v>
      </c>
      <c r="D58" s="16">
        <f>E58+F58+G58</f>
        <v>0</v>
      </c>
      <c r="E58" s="13"/>
      <c r="F58" s="13"/>
      <c r="G58" s="13"/>
      <c r="H58" s="126"/>
      <c r="I58" s="133"/>
    </row>
    <row r="59" spans="1:9" ht="15.75">
      <c r="A59" s="135" t="s">
        <v>20</v>
      </c>
      <c r="B59" s="136"/>
      <c r="C59" s="12" t="s">
        <v>29</v>
      </c>
      <c r="D59" s="16"/>
      <c r="E59" s="16"/>
      <c r="F59" s="16"/>
      <c r="G59" s="16"/>
      <c r="H59" s="96"/>
      <c r="I59" s="96"/>
    </row>
    <row r="60" spans="1:9" ht="15.75">
      <c r="A60" s="135"/>
      <c r="B60" s="137"/>
      <c r="C60" s="12">
        <v>2013</v>
      </c>
      <c r="D60" s="16"/>
      <c r="E60" s="16"/>
      <c r="F60" s="16"/>
      <c r="G60" s="16"/>
      <c r="H60" s="96"/>
      <c r="I60" s="96"/>
    </row>
    <row r="61" spans="1:9" ht="15.75">
      <c r="A61" s="135"/>
      <c r="B61" s="137"/>
      <c r="C61" s="12">
        <v>2014</v>
      </c>
      <c r="D61" s="16"/>
      <c r="E61" s="16"/>
      <c r="F61" s="16"/>
      <c r="G61" s="16"/>
      <c r="H61" s="96"/>
      <c r="I61" s="96"/>
    </row>
    <row r="62" spans="1:9" ht="15.75">
      <c r="A62" s="135"/>
      <c r="B62" s="137"/>
      <c r="C62" s="12">
        <v>2015</v>
      </c>
      <c r="D62" s="16"/>
      <c r="E62" s="16"/>
      <c r="F62" s="16"/>
      <c r="G62" s="16"/>
      <c r="H62" s="96"/>
      <c r="I62" s="96"/>
    </row>
    <row r="63" spans="1:9" ht="15.75">
      <c r="A63" s="135"/>
      <c r="B63" s="137"/>
      <c r="C63" s="12">
        <v>2016</v>
      </c>
      <c r="D63" s="16"/>
      <c r="E63" s="16"/>
      <c r="F63" s="16"/>
      <c r="G63" s="16"/>
      <c r="H63" s="96"/>
      <c r="I63" s="96"/>
    </row>
    <row r="64" spans="1:9" ht="15.75">
      <c r="A64" s="135"/>
      <c r="B64" s="138"/>
      <c r="C64" s="12">
        <v>2017</v>
      </c>
      <c r="D64" s="16"/>
      <c r="E64" s="16"/>
      <c r="F64" s="16"/>
      <c r="G64" s="16"/>
      <c r="H64" s="96"/>
      <c r="I64" s="96"/>
    </row>
    <row r="65" spans="1:9" ht="15.75">
      <c r="A65" s="122" t="s">
        <v>37</v>
      </c>
      <c r="B65" s="134"/>
      <c r="C65" s="3" t="s">
        <v>29</v>
      </c>
      <c r="D65" s="16">
        <f>D66+D67+D68+D69+D70</f>
        <v>0</v>
      </c>
      <c r="E65" s="16"/>
      <c r="F65" s="16"/>
      <c r="G65" s="16"/>
      <c r="H65" s="126"/>
      <c r="I65" s="133"/>
    </row>
    <row r="66" spans="1:9" ht="15.75">
      <c r="A66" s="122"/>
      <c r="B66" s="134"/>
      <c r="C66" s="3">
        <v>2013</v>
      </c>
      <c r="D66" s="16">
        <f>E66+F66+G66</f>
        <v>0</v>
      </c>
      <c r="E66" s="13"/>
      <c r="F66" s="13"/>
      <c r="G66" s="13"/>
      <c r="H66" s="126"/>
      <c r="I66" s="133"/>
    </row>
    <row r="67" spans="1:9" ht="15.75">
      <c r="A67" s="122"/>
      <c r="B67" s="134"/>
      <c r="C67" s="3">
        <v>2014</v>
      </c>
      <c r="D67" s="16">
        <f>E67+F67+G67</f>
        <v>0</v>
      </c>
      <c r="E67" s="13"/>
      <c r="F67" s="13"/>
      <c r="G67" s="13"/>
      <c r="H67" s="126"/>
      <c r="I67" s="133"/>
    </row>
    <row r="68" spans="1:9" ht="15.75">
      <c r="A68" s="122"/>
      <c r="B68" s="134"/>
      <c r="C68" s="3">
        <v>2015</v>
      </c>
      <c r="D68" s="16">
        <f>E68+F68+G68</f>
        <v>0</v>
      </c>
      <c r="E68" s="13"/>
      <c r="F68" s="13"/>
      <c r="G68" s="13"/>
      <c r="H68" s="126"/>
      <c r="I68" s="133"/>
    </row>
    <row r="69" spans="1:9" ht="15.75">
      <c r="A69" s="122"/>
      <c r="B69" s="134"/>
      <c r="C69" s="3">
        <v>2016</v>
      </c>
      <c r="D69" s="16">
        <f>E69+F69+G69</f>
        <v>0</v>
      </c>
      <c r="E69" s="13"/>
      <c r="F69" s="13"/>
      <c r="G69" s="13"/>
      <c r="H69" s="126"/>
      <c r="I69" s="133"/>
    </row>
    <row r="70" spans="1:9" ht="15.75">
      <c r="A70" s="122"/>
      <c r="B70" s="134"/>
      <c r="C70" s="3">
        <v>2017</v>
      </c>
      <c r="D70" s="16">
        <f>E70+F70+G70</f>
        <v>0</v>
      </c>
      <c r="E70" s="13"/>
      <c r="F70" s="13"/>
      <c r="G70" s="13"/>
      <c r="H70" s="126"/>
      <c r="I70" s="133"/>
    </row>
    <row r="71" spans="1:9" ht="15.75">
      <c r="A71" s="122" t="s">
        <v>21</v>
      </c>
      <c r="B71" s="134"/>
      <c r="C71" s="3" t="s">
        <v>29</v>
      </c>
      <c r="D71" s="16">
        <f>D72+D73+D74+D75+D76</f>
        <v>0</v>
      </c>
      <c r="E71" s="16"/>
      <c r="F71" s="16"/>
      <c r="G71" s="16"/>
      <c r="H71" s="126"/>
      <c r="I71" s="133"/>
    </row>
    <row r="72" spans="1:9" ht="15.75">
      <c r="A72" s="122"/>
      <c r="B72" s="134"/>
      <c r="C72" s="3">
        <v>2013</v>
      </c>
      <c r="D72" s="16">
        <f>E72+F72+G72</f>
        <v>0</v>
      </c>
      <c r="E72" s="13"/>
      <c r="F72" s="13"/>
      <c r="G72" s="13"/>
      <c r="H72" s="126"/>
      <c r="I72" s="133"/>
    </row>
    <row r="73" spans="1:9" ht="15.75">
      <c r="A73" s="122"/>
      <c r="B73" s="134"/>
      <c r="C73" s="3">
        <v>2014</v>
      </c>
      <c r="D73" s="16">
        <f>E73+F73+G73</f>
        <v>0</v>
      </c>
      <c r="E73" s="13"/>
      <c r="F73" s="13"/>
      <c r="G73" s="13"/>
      <c r="H73" s="126"/>
      <c r="I73" s="133"/>
    </row>
    <row r="74" spans="1:9" ht="15.75">
      <c r="A74" s="122"/>
      <c r="B74" s="134"/>
      <c r="C74" s="3">
        <v>2015</v>
      </c>
      <c r="D74" s="16">
        <f>E74+F74+G74</f>
        <v>0</v>
      </c>
      <c r="E74" s="13"/>
      <c r="F74" s="13"/>
      <c r="G74" s="13"/>
      <c r="H74" s="126"/>
      <c r="I74" s="133"/>
    </row>
    <row r="75" spans="1:9" ht="15.75">
      <c r="A75" s="122"/>
      <c r="B75" s="134"/>
      <c r="C75" s="3">
        <v>2016</v>
      </c>
      <c r="D75" s="16">
        <f>E75+F75+G75</f>
        <v>0</v>
      </c>
      <c r="E75" s="13"/>
      <c r="F75" s="13"/>
      <c r="G75" s="13"/>
      <c r="H75" s="126"/>
      <c r="I75" s="133"/>
    </row>
    <row r="76" spans="1:9" ht="15.75">
      <c r="A76" s="122"/>
      <c r="B76" s="134"/>
      <c r="C76" s="3">
        <v>2017</v>
      </c>
      <c r="D76" s="16">
        <f>E76+F76+G76</f>
        <v>0</v>
      </c>
      <c r="E76" s="13"/>
      <c r="F76" s="13"/>
      <c r="G76" s="13"/>
      <c r="H76" s="126"/>
      <c r="I76" s="133"/>
    </row>
    <row r="77" spans="1:9" ht="15.75">
      <c r="A77" s="135" t="s">
        <v>23</v>
      </c>
      <c r="B77" s="136"/>
      <c r="C77" s="12" t="s">
        <v>29</v>
      </c>
      <c r="D77" s="16"/>
      <c r="E77" s="16"/>
      <c r="F77" s="16"/>
      <c r="G77" s="16"/>
      <c r="H77" s="96"/>
      <c r="I77" s="96"/>
    </row>
    <row r="78" spans="1:9" ht="15.75">
      <c r="A78" s="135"/>
      <c r="B78" s="137"/>
      <c r="C78" s="12">
        <v>2013</v>
      </c>
      <c r="D78" s="16"/>
      <c r="E78" s="16"/>
      <c r="F78" s="16"/>
      <c r="G78" s="16"/>
      <c r="H78" s="96"/>
      <c r="I78" s="96"/>
    </row>
    <row r="79" spans="1:9" ht="15.75">
      <c r="A79" s="135"/>
      <c r="B79" s="137"/>
      <c r="C79" s="12">
        <v>2014</v>
      </c>
      <c r="D79" s="16"/>
      <c r="E79" s="16"/>
      <c r="F79" s="16"/>
      <c r="G79" s="16"/>
      <c r="H79" s="96"/>
      <c r="I79" s="96"/>
    </row>
    <row r="80" spans="1:9" ht="15.75">
      <c r="A80" s="135"/>
      <c r="B80" s="137"/>
      <c r="C80" s="12">
        <v>2015</v>
      </c>
      <c r="D80" s="16"/>
      <c r="E80" s="16"/>
      <c r="F80" s="16"/>
      <c r="G80" s="16"/>
      <c r="H80" s="96"/>
      <c r="I80" s="96"/>
    </row>
    <row r="81" spans="1:9" ht="15.75">
      <c r="A81" s="135"/>
      <c r="B81" s="137"/>
      <c r="C81" s="12">
        <v>2016</v>
      </c>
      <c r="D81" s="16"/>
      <c r="E81" s="16"/>
      <c r="F81" s="16"/>
      <c r="G81" s="16"/>
      <c r="H81" s="96"/>
      <c r="I81" s="96"/>
    </row>
    <row r="82" spans="1:9" ht="15.75">
      <c r="A82" s="135"/>
      <c r="B82" s="138"/>
      <c r="C82" s="12">
        <v>2017</v>
      </c>
      <c r="D82" s="16"/>
      <c r="E82" s="16"/>
      <c r="F82" s="16"/>
      <c r="G82" s="16"/>
      <c r="H82" s="96"/>
      <c r="I82" s="96"/>
    </row>
    <row r="83" spans="1:9" ht="15.75">
      <c r="A83" s="122" t="s">
        <v>40</v>
      </c>
      <c r="B83" s="134"/>
      <c r="C83" s="3" t="s">
        <v>29</v>
      </c>
      <c r="D83" s="16">
        <f>D84+D85+D86+D87+D88</f>
        <v>0</v>
      </c>
      <c r="E83" s="16"/>
      <c r="F83" s="16"/>
      <c r="G83" s="16"/>
      <c r="H83" s="126"/>
      <c r="I83" s="133"/>
    </row>
    <row r="84" spans="1:9" ht="15.75">
      <c r="A84" s="122"/>
      <c r="B84" s="134"/>
      <c r="C84" s="3">
        <v>2013</v>
      </c>
      <c r="D84" s="16">
        <f>E84+F84+G84</f>
        <v>0</v>
      </c>
      <c r="E84" s="13"/>
      <c r="F84" s="13"/>
      <c r="G84" s="13"/>
      <c r="H84" s="126"/>
      <c r="I84" s="133"/>
    </row>
    <row r="85" spans="1:9" ht="15.75">
      <c r="A85" s="122"/>
      <c r="B85" s="134"/>
      <c r="C85" s="3">
        <v>2014</v>
      </c>
      <c r="D85" s="16">
        <f>E85+F85+G85</f>
        <v>0</v>
      </c>
      <c r="E85" s="13"/>
      <c r="F85" s="13"/>
      <c r="G85" s="13"/>
      <c r="H85" s="126"/>
      <c r="I85" s="133"/>
    </row>
    <row r="86" spans="1:9" ht="15.75">
      <c r="A86" s="122"/>
      <c r="B86" s="134"/>
      <c r="C86" s="3">
        <v>2015</v>
      </c>
      <c r="D86" s="16">
        <f>E86+F86+G86</f>
        <v>0</v>
      </c>
      <c r="E86" s="13"/>
      <c r="F86" s="13"/>
      <c r="G86" s="13"/>
      <c r="H86" s="126"/>
      <c r="I86" s="133"/>
    </row>
    <row r="87" spans="1:9" ht="15.75">
      <c r="A87" s="122"/>
      <c r="B87" s="134"/>
      <c r="C87" s="3">
        <v>2016</v>
      </c>
      <c r="D87" s="16">
        <f>E87+F87+G87</f>
        <v>0</v>
      </c>
      <c r="E87" s="13"/>
      <c r="F87" s="13"/>
      <c r="G87" s="13"/>
      <c r="H87" s="126"/>
      <c r="I87" s="133"/>
    </row>
    <row r="88" spans="1:9" ht="15.75">
      <c r="A88" s="122"/>
      <c r="B88" s="134"/>
      <c r="C88" s="3">
        <v>2017</v>
      </c>
      <c r="D88" s="16">
        <f>E88+F88+G88</f>
        <v>0</v>
      </c>
      <c r="E88" s="13"/>
      <c r="F88" s="13"/>
      <c r="G88" s="13"/>
      <c r="H88" s="126"/>
      <c r="I88" s="133"/>
    </row>
    <row r="89" spans="1:9" ht="15.75">
      <c r="A89" s="122" t="s">
        <v>24</v>
      </c>
      <c r="B89" s="134"/>
      <c r="C89" s="3" t="s">
        <v>29</v>
      </c>
      <c r="D89" s="16">
        <f>D90+D91+D92+D93+D94</f>
        <v>0</v>
      </c>
      <c r="E89" s="16"/>
      <c r="F89" s="16"/>
      <c r="G89" s="16"/>
      <c r="H89" s="126"/>
      <c r="I89" s="133"/>
    </row>
    <row r="90" spans="1:9" ht="15.75">
      <c r="A90" s="122"/>
      <c r="B90" s="134"/>
      <c r="C90" s="3">
        <v>2013</v>
      </c>
      <c r="D90" s="16">
        <f>E90+F90+G90</f>
        <v>0</v>
      </c>
      <c r="E90" s="13"/>
      <c r="F90" s="13"/>
      <c r="G90" s="13"/>
      <c r="H90" s="126"/>
      <c r="I90" s="133"/>
    </row>
    <row r="91" spans="1:9" ht="15.75">
      <c r="A91" s="122"/>
      <c r="B91" s="134"/>
      <c r="C91" s="3">
        <v>2014</v>
      </c>
      <c r="D91" s="16">
        <f>E91+F91+G91</f>
        <v>0</v>
      </c>
      <c r="E91" s="13"/>
      <c r="F91" s="13"/>
      <c r="G91" s="13"/>
      <c r="H91" s="126"/>
      <c r="I91" s="133"/>
    </row>
    <row r="92" spans="1:9" ht="15.75">
      <c r="A92" s="122"/>
      <c r="B92" s="134"/>
      <c r="C92" s="3">
        <v>2015</v>
      </c>
      <c r="D92" s="16">
        <f>E92+F92+G92</f>
        <v>0</v>
      </c>
      <c r="E92" s="13"/>
      <c r="F92" s="13"/>
      <c r="G92" s="13"/>
      <c r="H92" s="126"/>
      <c r="I92" s="133"/>
    </row>
    <row r="93" spans="1:9" ht="15.75">
      <c r="A93" s="122"/>
      <c r="B93" s="134"/>
      <c r="C93" s="3">
        <v>2016</v>
      </c>
      <c r="D93" s="16">
        <f>E93+F93+G93</f>
        <v>0</v>
      </c>
      <c r="E93" s="13"/>
      <c r="F93" s="13"/>
      <c r="G93" s="13"/>
      <c r="H93" s="126"/>
      <c r="I93" s="133"/>
    </row>
    <row r="94" spans="1:9" ht="15.75">
      <c r="A94" s="122"/>
      <c r="B94" s="134"/>
      <c r="C94" s="3">
        <v>2017</v>
      </c>
      <c r="D94" s="16">
        <f>E94+F94+G94</f>
        <v>0</v>
      </c>
      <c r="E94" s="13"/>
      <c r="F94" s="13"/>
      <c r="G94" s="13"/>
      <c r="H94" s="126"/>
      <c r="I94" s="133"/>
    </row>
    <row r="95" spans="1:9" ht="15.75">
      <c r="A95" s="135" t="s">
        <v>26</v>
      </c>
      <c r="B95" s="136"/>
      <c r="C95" s="12" t="s">
        <v>29</v>
      </c>
      <c r="D95" s="16"/>
      <c r="E95" s="16"/>
      <c r="F95" s="16"/>
      <c r="G95" s="16"/>
      <c r="H95" s="96"/>
      <c r="I95" s="96"/>
    </row>
    <row r="96" spans="1:9" ht="15.75">
      <c r="A96" s="135"/>
      <c r="B96" s="137"/>
      <c r="C96" s="12">
        <v>2013</v>
      </c>
      <c r="D96" s="16"/>
      <c r="E96" s="16"/>
      <c r="F96" s="16"/>
      <c r="G96" s="16"/>
      <c r="H96" s="96"/>
      <c r="I96" s="96"/>
    </row>
    <row r="97" spans="1:9" ht="15.75">
      <c r="A97" s="135"/>
      <c r="B97" s="137"/>
      <c r="C97" s="12">
        <v>2014</v>
      </c>
      <c r="D97" s="16"/>
      <c r="E97" s="16"/>
      <c r="F97" s="16"/>
      <c r="G97" s="16"/>
      <c r="H97" s="96"/>
      <c r="I97" s="96"/>
    </row>
    <row r="98" spans="1:9" ht="15.75">
      <c r="A98" s="135"/>
      <c r="B98" s="137"/>
      <c r="C98" s="12">
        <v>2015</v>
      </c>
      <c r="D98" s="16"/>
      <c r="E98" s="16"/>
      <c r="F98" s="16"/>
      <c r="G98" s="16"/>
      <c r="H98" s="96"/>
      <c r="I98" s="96"/>
    </row>
    <row r="99" spans="1:9" ht="15.75">
      <c r="A99" s="135"/>
      <c r="B99" s="137"/>
      <c r="C99" s="12">
        <v>2016</v>
      </c>
      <c r="D99" s="16"/>
      <c r="E99" s="16"/>
      <c r="F99" s="16"/>
      <c r="G99" s="16"/>
      <c r="H99" s="96"/>
      <c r="I99" s="96"/>
    </row>
    <row r="100" spans="1:9" ht="15.75">
      <c r="A100" s="135"/>
      <c r="B100" s="138"/>
      <c r="C100" s="12">
        <v>2017</v>
      </c>
      <c r="D100" s="16"/>
      <c r="E100" s="16"/>
      <c r="F100" s="16"/>
      <c r="G100" s="16"/>
      <c r="H100" s="96"/>
      <c r="I100" s="96"/>
    </row>
    <row r="101" spans="1:9" ht="15.75">
      <c r="A101" s="122" t="s">
        <v>41</v>
      </c>
      <c r="B101" s="134"/>
      <c r="C101" s="3" t="s">
        <v>29</v>
      </c>
      <c r="D101" s="16">
        <f>D102+D103+D104+D105+D106</f>
        <v>0</v>
      </c>
      <c r="E101" s="16"/>
      <c r="F101" s="16"/>
      <c r="G101" s="16"/>
      <c r="H101" s="126"/>
      <c r="I101" s="133"/>
    </row>
    <row r="102" spans="1:9" ht="15.75">
      <c r="A102" s="122"/>
      <c r="B102" s="134"/>
      <c r="C102" s="3">
        <v>2013</v>
      </c>
      <c r="D102" s="16">
        <f>E102+F102+G102</f>
        <v>0</v>
      </c>
      <c r="E102" s="13"/>
      <c r="F102" s="13"/>
      <c r="G102" s="13"/>
      <c r="H102" s="126"/>
      <c r="I102" s="133"/>
    </row>
    <row r="103" spans="1:9" ht="15.75">
      <c r="A103" s="122"/>
      <c r="B103" s="134"/>
      <c r="C103" s="3">
        <v>2014</v>
      </c>
      <c r="D103" s="16">
        <f>E103+F103+G103</f>
        <v>0</v>
      </c>
      <c r="E103" s="13"/>
      <c r="F103" s="13"/>
      <c r="G103" s="13"/>
      <c r="H103" s="126"/>
      <c r="I103" s="133"/>
    </row>
    <row r="104" spans="1:9" ht="15.75">
      <c r="A104" s="122"/>
      <c r="B104" s="134"/>
      <c r="C104" s="3">
        <v>2015</v>
      </c>
      <c r="D104" s="16">
        <f>E104+F104+G104</f>
        <v>0</v>
      </c>
      <c r="E104" s="13"/>
      <c r="F104" s="13"/>
      <c r="G104" s="13"/>
      <c r="H104" s="126"/>
      <c r="I104" s="133"/>
    </row>
    <row r="105" spans="1:9" ht="15.75">
      <c r="A105" s="122"/>
      <c r="B105" s="134"/>
      <c r="C105" s="3">
        <v>2016</v>
      </c>
      <c r="D105" s="16">
        <f>E105+F105+G105</f>
        <v>0</v>
      </c>
      <c r="E105" s="13"/>
      <c r="F105" s="13"/>
      <c r="G105" s="13"/>
      <c r="H105" s="126"/>
      <c r="I105" s="133"/>
    </row>
    <row r="106" spans="1:9" ht="15.75">
      <c r="A106" s="122"/>
      <c r="B106" s="134"/>
      <c r="C106" s="3">
        <v>2017</v>
      </c>
      <c r="D106" s="16">
        <f>E106+F106+G106</f>
        <v>0</v>
      </c>
      <c r="E106" s="13"/>
      <c r="F106" s="13"/>
      <c r="G106" s="13"/>
      <c r="H106" s="126"/>
      <c r="I106" s="133"/>
    </row>
    <row r="107" spans="1:9" ht="15.75">
      <c r="A107" s="122" t="s">
        <v>27</v>
      </c>
      <c r="B107" s="134"/>
      <c r="C107" s="3" t="s">
        <v>29</v>
      </c>
      <c r="D107" s="16">
        <f>D108+D109+D110+D111+D112</f>
        <v>0</v>
      </c>
      <c r="E107" s="16"/>
      <c r="F107" s="16"/>
      <c r="G107" s="16"/>
      <c r="H107" s="126"/>
      <c r="I107" s="133"/>
    </row>
    <row r="108" spans="1:9" ht="15.75">
      <c r="A108" s="122"/>
      <c r="B108" s="134"/>
      <c r="C108" s="3">
        <v>2013</v>
      </c>
      <c r="D108" s="16">
        <f>E108+F108+G108</f>
        <v>0</v>
      </c>
      <c r="E108" s="13"/>
      <c r="F108" s="13"/>
      <c r="G108" s="13"/>
      <c r="H108" s="126"/>
      <c r="I108" s="133"/>
    </row>
    <row r="109" spans="1:9" ht="15.75">
      <c r="A109" s="122"/>
      <c r="B109" s="134"/>
      <c r="C109" s="3">
        <v>2014</v>
      </c>
      <c r="D109" s="16">
        <f>E109+F109+G109</f>
        <v>0</v>
      </c>
      <c r="E109" s="13"/>
      <c r="F109" s="13"/>
      <c r="G109" s="13"/>
      <c r="H109" s="126"/>
      <c r="I109" s="133"/>
    </row>
    <row r="110" spans="1:9" ht="15.75">
      <c r="A110" s="122"/>
      <c r="B110" s="134"/>
      <c r="C110" s="3">
        <v>2015</v>
      </c>
      <c r="D110" s="16">
        <f>E110+F110+G110</f>
        <v>0</v>
      </c>
      <c r="E110" s="13"/>
      <c r="F110" s="13"/>
      <c r="G110" s="13"/>
      <c r="H110" s="126"/>
      <c r="I110" s="133"/>
    </row>
    <row r="111" spans="1:9" ht="15.75">
      <c r="A111" s="122"/>
      <c r="B111" s="134"/>
      <c r="C111" s="3">
        <v>2016</v>
      </c>
      <c r="D111" s="16">
        <f>E111+F111+G111</f>
        <v>0</v>
      </c>
      <c r="E111" s="13"/>
      <c r="F111" s="13"/>
      <c r="G111" s="13"/>
      <c r="H111" s="126"/>
      <c r="I111" s="133"/>
    </row>
    <row r="112" spans="1:9" ht="15.75">
      <c r="A112" s="122"/>
      <c r="B112" s="134"/>
      <c r="C112" s="3">
        <v>2017</v>
      </c>
      <c r="D112" s="16">
        <f>E112+F112+G112</f>
        <v>0</v>
      </c>
      <c r="E112" s="13"/>
      <c r="F112" s="13"/>
      <c r="G112" s="13"/>
      <c r="H112" s="126"/>
      <c r="I112" s="133"/>
    </row>
    <row r="113" spans="1:9" ht="15.75">
      <c r="A113" s="21"/>
      <c r="B113" s="4"/>
      <c r="C113" s="5"/>
      <c r="D113" s="8"/>
      <c r="E113" s="17"/>
      <c r="F113" s="17"/>
      <c r="G113" s="17"/>
      <c r="H113" s="4"/>
      <c r="I113" s="4"/>
    </row>
    <row r="114" spans="1:9" ht="15.75">
      <c r="A114" s="155" t="s">
        <v>61</v>
      </c>
      <c r="B114" s="155"/>
      <c r="C114" s="5"/>
      <c r="D114" s="8"/>
      <c r="E114" s="17"/>
      <c r="F114" s="17"/>
      <c r="G114" s="17"/>
      <c r="H114" s="4"/>
      <c r="I114" s="4" t="s">
        <v>62</v>
      </c>
    </row>
    <row r="115" spans="1:9" ht="15.75">
      <c r="A115" s="155"/>
      <c r="B115" s="155"/>
      <c r="C115" s="5"/>
      <c r="D115" s="8"/>
      <c r="E115" s="17"/>
      <c r="F115" s="17"/>
      <c r="G115" s="17"/>
      <c r="H115" s="4"/>
      <c r="I115" s="6"/>
    </row>
  </sheetData>
  <sheetProtection/>
  <mergeCells count="82">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A17:A22"/>
    <mergeCell ref="B17:B22"/>
    <mergeCell ref="H17:H22"/>
    <mergeCell ref="I17:I22"/>
    <mergeCell ref="A23:A28"/>
    <mergeCell ref="B23:B28"/>
    <mergeCell ref="H23:H28"/>
    <mergeCell ref="I23:I28"/>
    <mergeCell ref="A29:A34"/>
    <mergeCell ref="B29:B34"/>
    <mergeCell ref="H29:H34"/>
    <mergeCell ref="I29:I34"/>
    <mergeCell ref="A35:A40"/>
    <mergeCell ref="B35:B40"/>
    <mergeCell ref="H35:H40"/>
    <mergeCell ref="I35:I40"/>
    <mergeCell ref="A41:A46"/>
    <mergeCell ref="B41:B46"/>
    <mergeCell ref="H41:H46"/>
    <mergeCell ref="I41:I46"/>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83:A88"/>
    <mergeCell ref="B83:B88"/>
    <mergeCell ref="H83:H88"/>
    <mergeCell ref="I83:I88"/>
    <mergeCell ref="A89:A94"/>
    <mergeCell ref="B89:B94"/>
    <mergeCell ref="H89:H94"/>
    <mergeCell ref="I89:I94"/>
    <mergeCell ref="A95:A100"/>
    <mergeCell ref="B95:B100"/>
    <mergeCell ref="H95:H100"/>
    <mergeCell ref="I95:I100"/>
    <mergeCell ref="A114:B114"/>
    <mergeCell ref="A115:B115"/>
    <mergeCell ref="A101:A106"/>
    <mergeCell ref="B101:B106"/>
    <mergeCell ref="H101:H106"/>
    <mergeCell ref="I101:I106"/>
    <mergeCell ref="A107:A112"/>
    <mergeCell ref="B107:B112"/>
    <mergeCell ref="H107:H112"/>
    <mergeCell ref="I107:I112"/>
  </mergeCells>
  <printOptions/>
  <pageMargins left="0.7" right="0.7" top="0.75" bottom="0.75" header="0.3" footer="0.3"/>
  <pageSetup orientation="portrait" paperSize="9"/>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I97"/>
  <sheetViews>
    <sheetView zoomScalePageLayoutView="0" workbookViewId="0" topLeftCell="D1">
      <selection activeCell="I1" sqref="I1"/>
    </sheetView>
  </sheetViews>
  <sheetFormatPr defaultColWidth="9.140625" defaultRowHeight="15" outlineLevelRow="1"/>
  <cols>
    <col min="1" max="1" width="6.57421875" style="22" customWidth="1"/>
    <col min="2" max="2" width="34.00390625" style="0" customWidth="1"/>
    <col min="3" max="3" width="10.28125" style="10" customWidth="1"/>
    <col min="4" max="7" width="11.7109375" style="18" customWidth="1"/>
    <col min="8" max="8" width="17.140625" style="0" customWidth="1"/>
    <col min="9" max="9" width="26.7109375" style="0" customWidth="1"/>
  </cols>
  <sheetData>
    <row r="1" spans="1:9" ht="15.75">
      <c r="A1" s="19"/>
      <c r="B1" s="1"/>
      <c r="C1" s="9"/>
      <c r="D1" s="14"/>
      <c r="E1" s="14"/>
      <c r="F1" s="14"/>
      <c r="G1" s="14"/>
      <c r="H1" s="1"/>
      <c r="I1" s="2"/>
    </row>
    <row r="2" spans="1:9" ht="18.75">
      <c r="A2" s="99" t="s">
        <v>0</v>
      </c>
      <c r="B2" s="99"/>
      <c r="C2" s="99"/>
      <c r="D2" s="99"/>
      <c r="E2" s="99"/>
      <c r="F2" s="99"/>
      <c r="G2" s="99"/>
      <c r="H2" s="99"/>
      <c r="I2" s="99"/>
    </row>
    <row r="3" spans="1:9" ht="18.75">
      <c r="A3" s="99" t="s">
        <v>1</v>
      </c>
      <c r="B3" s="99"/>
      <c r="C3" s="99"/>
      <c r="D3" s="99"/>
      <c r="E3" s="99"/>
      <c r="F3" s="99"/>
      <c r="G3" s="99"/>
      <c r="H3" s="99"/>
      <c r="I3" s="99"/>
    </row>
    <row r="4" spans="1:9" ht="18.75">
      <c r="A4" s="99" t="s">
        <v>92</v>
      </c>
      <c r="B4" s="99"/>
      <c r="C4" s="99"/>
      <c r="D4" s="99"/>
      <c r="E4" s="99"/>
      <c r="F4" s="99"/>
      <c r="G4" s="99"/>
      <c r="H4" s="99"/>
      <c r="I4" s="99"/>
    </row>
    <row r="5" spans="1:9" ht="18.75">
      <c r="A5" s="99" t="s">
        <v>2</v>
      </c>
      <c r="B5" s="99"/>
      <c r="C5" s="99"/>
      <c r="D5" s="99"/>
      <c r="E5" s="99"/>
      <c r="F5" s="99"/>
      <c r="G5" s="99"/>
      <c r="H5" s="99"/>
      <c r="I5" s="99"/>
    </row>
    <row r="6" spans="1:9" ht="15.75">
      <c r="A6" s="100"/>
      <c r="B6" s="100"/>
      <c r="C6" s="100"/>
      <c r="D6" s="100"/>
      <c r="E6" s="100"/>
      <c r="F6" s="100"/>
      <c r="G6" s="100"/>
      <c r="H6" s="100"/>
      <c r="I6" s="100"/>
    </row>
    <row r="7" spans="1:9" ht="15">
      <c r="A7" s="97" t="s">
        <v>3</v>
      </c>
      <c r="B7" s="89" t="s">
        <v>4</v>
      </c>
      <c r="C7" s="89" t="s">
        <v>5</v>
      </c>
      <c r="D7" s="98" t="s">
        <v>6</v>
      </c>
      <c r="E7" s="98"/>
      <c r="F7" s="98"/>
      <c r="G7" s="98"/>
      <c r="H7" s="89" t="s">
        <v>7</v>
      </c>
      <c r="I7" s="89" t="s">
        <v>8</v>
      </c>
    </row>
    <row r="8" spans="1:9" ht="38.25">
      <c r="A8" s="97"/>
      <c r="B8" s="89"/>
      <c r="C8" s="89"/>
      <c r="D8" s="7" t="s">
        <v>9</v>
      </c>
      <c r="E8" s="7" t="s">
        <v>10</v>
      </c>
      <c r="F8" s="7" t="s">
        <v>11</v>
      </c>
      <c r="G8" s="7" t="s">
        <v>12</v>
      </c>
      <c r="H8" s="89"/>
      <c r="I8" s="89"/>
    </row>
    <row r="9" spans="1:9" ht="15.75">
      <c r="A9" s="20" t="s">
        <v>13</v>
      </c>
      <c r="B9" s="3">
        <v>2</v>
      </c>
      <c r="C9" s="3">
        <v>3</v>
      </c>
      <c r="D9" s="7">
        <v>4</v>
      </c>
      <c r="E9" s="7">
        <v>5</v>
      </c>
      <c r="F9" s="7">
        <v>6</v>
      </c>
      <c r="G9" s="7">
        <v>7</v>
      </c>
      <c r="H9" s="3">
        <v>9</v>
      </c>
      <c r="I9" s="3">
        <v>10</v>
      </c>
    </row>
    <row r="10" spans="1:9" ht="15.75">
      <c r="A10" s="90"/>
      <c r="B10" s="93" t="s">
        <v>367</v>
      </c>
      <c r="C10" s="11" t="s">
        <v>30</v>
      </c>
      <c r="D10" s="15">
        <f>E10+F10+G10</f>
        <v>190716.9</v>
      </c>
      <c r="E10" s="15">
        <f>E11+E12+E13+E14+E15</f>
        <v>0</v>
      </c>
      <c r="F10" s="15">
        <f>F11+F12+F13+F14+F15</f>
        <v>152831</v>
      </c>
      <c r="G10" s="15">
        <f>G11+G12+G13+G14+G15</f>
        <v>37885.9</v>
      </c>
      <c r="H10" s="96"/>
      <c r="I10" s="96"/>
    </row>
    <row r="11" spans="1:9" ht="15.75">
      <c r="A11" s="91"/>
      <c r="B11" s="94"/>
      <c r="C11" s="12">
        <v>2013</v>
      </c>
      <c r="D11" s="16">
        <f>D18+D42+D78</f>
        <v>10836.9</v>
      </c>
      <c r="E11" s="16"/>
      <c r="F11" s="16">
        <f aca="true" t="shared" si="0" ref="F11:G15">F18+F42+F78</f>
        <v>8711</v>
      </c>
      <c r="G11" s="16">
        <f t="shared" si="0"/>
        <v>2125.9</v>
      </c>
      <c r="H11" s="96"/>
      <c r="I11" s="96"/>
    </row>
    <row r="12" spans="1:9" ht="15.75">
      <c r="A12" s="91"/>
      <c r="B12" s="94"/>
      <c r="C12" s="12">
        <v>2014</v>
      </c>
      <c r="D12" s="16">
        <f>D19+D43+D79</f>
        <v>6100</v>
      </c>
      <c r="E12" s="16"/>
      <c r="F12" s="16">
        <f t="shared" si="0"/>
        <v>3920</v>
      </c>
      <c r="G12" s="16">
        <f t="shared" si="0"/>
        <v>2180</v>
      </c>
      <c r="H12" s="96"/>
      <c r="I12" s="96"/>
    </row>
    <row r="13" spans="1:9" ht="15.75">
      <c r="A13" s="91"/>
      <c r="B13" s="94"/>
      <c r="C13" s="12">
        <v>2015</v>
      </c>
      <c r="D13" s="16">
        <f>D20+D44+D80</f>
        <v>57000</v>
      </c>
      <c r="E13" s="16"/>
      <c r="F13" s="16">
        <f t="shared" si="0"/>
        <v>45600</v>
      </c>
      <c r="G13" s="16">
        <f t="shared" si="0"/>
        <v>11400</v>
      </c>
      <c r="H13" s="96"/>
      <c r="I13" s="96"/>
    </row>
    <row r="14" spans="1:9" ht="15.75">
      <c r="A14" s="91"/>
      <c r="B14" s="94"/>
      <c r="C14" s="12">
        <v>2016</v>
      </c>
      <c r="D14" s="16">
        <f>D21+D45+D81</f>
        <v>57000</v>
      </c>
      <c r="E14" s="16"/>
      <c r="F14" s="16">
        <f t="shared" si="0"/>
        <v>45600</v>
      </c>
      <c r="G14" s="16">
        <f t="shared" si="0"/>
        <v>11400</v>
      </c>
      <c r="H14" s="96"/>
      <c r="I14" s="96"/>
    </row>
    <row r="15" spans="1:9" ht="15.75">
      <c r="A15" s="92"/>
      <c r="B15" s="95"/>
      <c r="C15" s="12">
        <v>2017</v>
      </c>
      <c r="D15" s="16">
        <f>D22+D46+D82</f>
        <v>59780</v>
      </c>
      <c r="E15" s="16"/>
      <c r="F15" s="16">
        <f t="shared" si="0"/>
        <v>49000</v>
      </c>
      <c r="G15" s="16">
        <f t="shared" si="0"/>
        <v>10780</v>
      </c>
      <c r="H15" s="96"/>
      <c r="I15" s="96"/>
    </row>
    <row r="16" spans="1:9" ht="15.75">
      <c r="A16" s="152" t="s">
        <v>69</v>
      </c>
      <c r="B16" s="153"/>
      <c r="C16" s="153"/>
      <c r="D16" s="153"/>
      <c r="E16" s="153"/>
      <c r="F16" s="153"/>
      <c r="G16" s="153"/>
      <c r="H16" s="153"/>
      <c r="I16" s="154"/>
    </row>
    <row r="17" spans="1:9" ht="15.75">
      <c r="A17" s="135" t="s">
        <v>13</v>
      </c>
      <c r="B17" s="136" t="s">
        <v>65</v>
      </c>
      <c r="C17" s="12" t="s">
        <v>29</v>
      </c>
      <c r="D17" s="16">
        <f>D23+D29+D35</f>
        <v>164022.5</v>
      </c>
      <c r="E17" s="16"/>
      <c r="F17" s="16">
        <f>F23+F29+F35</f>
        <v>130478.2</v>
      </c>
      <c r="G17" s="16">
        <f>G23+G29+G35</f>
        <v>33067.7</v>
      </c>
      <c r="H17" s="96"/>
      <c r="I17" s="198" t="s">
        <v>375</v>
      </c>
    </row>
    <row r="18" spans="1:9" ht="15.75">
      <c r="A18" s="135"/>
      <c r="B18" s="137"/>
      <c r="C18" s="12">
        <v>2013</v>
      </c>
      <c r="D18" s="16">
        <f>D24</f>
        <v>9345.9</v>
      </c>
      <c r="E18" s="16"/>
      <c r="F18" s="16">
        <f>F24</f>
        <v>7478.2</v>
      </c>
      <c r="G18" s="16">
        <f>G24</f>
        <v>1867.7</v>
      </c>
      <c r="H18" s="96"/>
      <c r="I18" s="198"/>
    </row>
    <row r="19" spans="1:9" ht="15.75" customHeight="1">
      <c r="A19" s="135"/>
      <c r="B19" s="137"/>
      <c r="C19" s="12">
        <v>2014</v>
      </c>
      <c r="D19" s="16">
        <f>D31</f>
        <v>1200</v>
      </c>
      <c r="E19" s="16"/>
      <c r="F19" s="16">
        <f>F31</f>
        <v>0</v>
      </c>
      <c r="G19" s="16">
        <f>G31</f>
        <v>1200</v>
      </c>
      <c r="H19" s="96"/>
      <c r="I19" s="198"/>
    </row>
    <row r="20" spans="1:9" ht="15.75" customHeight="1" outlineLevel="1">
      <c r="A20" s="135"/>
      <c r="B20" s="137"/>
      <c r="C20" s="12">
        <v>2015</v>
      </c>
      <c r="D20" s="16">
        <f>D38</f>
        <v>50000</v>
      </c>
      <c r="E20" s="16"/>
      <c r="F20" s="16">
        <f aca="true" t="shared" si="1" ref="F20:G22">F38</f>
        <v>40000</v>
      </c>
      <c r="G20" s="16">
        <f t="shared" si="1"/>
        <v>10000</v>
      </c>
      <c r="H20" s="96"/>
      <c r="I20" s="198"/>
    </row>
    <row r="21" spans="1:9" ht="15.75" customHeight="1" outlineLevel="1">
      <c r="A21" s="135"/>
      <c r="B21" s="137"/>
      <c r="C21" s="12">
        <v>2016</v>
      </c>
      <c r="D21" s="16">
        <f>D39</f>
        <v>50000</v>
      </c>
      <c r="E21" s="16"/>
      <c r="F21" s="16">
        <f t="shared" si="1"/>
        <v>40000</v>
      </c>
      <c r="G21" s="16">
        <f t="shared" si="1"/>
        <v>10000</v>
      </c>
      <c r="H21" s="96"/>
      <c r="I21" s="198"/>
    </row>
    <row r="22" spans="1:9" ht="15.75" customHeight="1" outlineLevel="1">
      <c r="A22" s="135"/>
      <c r="B22" s="138"/>
      <c r="C22" s="12">
        <v>2017</v>
      </c>
      <c r="D22" s="16">
        <f>D40</f>
        <v>53000</v>
      </c>
      <c r="E22" s="16"/>
      <c r="F22" s="16">
        <f t="shared" si="1"/>
        <v>43000</v>
      </c>
      <c r="G22" s="16">
        <f t="shared" si="1"/>
        <v>10000</v>
      </c>
      <c r="H22" s="96"/>
      <c r="I22" s="198"/>
    </row>
    <row r="23" spans="1:9" ht="15.75">
      <c r="A23" s="122" t="s">
        <v>31</v>
      </c>
      <c r="B23" s="134" t="s">
        <v>95</v>
      </c>
      <c r="C23" s="3" t="s">
        <v>29</v>
      </c>
      <c r="D23" s="16">
        <f>D24+D25+D26+D27+D28</f>
        <v>9822.5</v>
      </c>
      <c r="E23" s="16"/>
      <c r="F23" s="16">
        <f>F24</f>
        <v>7478.2</v>
      </c>
      <c r="G23" s="16">
        <f>G24</f>
        <v>1867.7</v>
      </c>
      <c r="H23" s="126" t="s">
        <v>93</v>
      </c>
      <c r="I23" s="133" t="s">
        <v>94</v>
      </c>
    </row>
    <row r="24" spans="1:9" ht="15.75">
      <c r="A24" s="122"/>
      <c r="B24" s="134"/>
      <c r="C24" s="3">
        <v>2013</v>
      </c>
      <c r="D24" s="16">
        <f>E24+F24+G24</f>
        <v>9345.9</v>
      </c>
      <c r="E24" s="13"/>
      <c r="F24" s="13">
        <v>7478.2</v>
      </c>
      <c r="G24" s="13">
        <v>1867.7</v>
      </c>
      <c r="H24" s="126"/>
      <c r="I24" s="133"/>
    </row>
    <row r="25" spans="1:9" ht="15.75" outlineLevel="1">
      <c r="A25" s="122"/>
      <c r="B25" s="134"/>
      <c r="C25" s="3">
        <v>2014</v>
      </c>
      <c r="D25" s="16">
        <f>E25+F25+G25</f>
        <v>476.6</v>
      </c>
      <c r="E25" s="13"/>
      <c r="F25" s="13">
        <v>476.6</v>
      </c>
      <c r="G25" s="13">
        <v>0</v>
      </c>
      <c r="H25" s="126"/>
      <c r="I25" s="133"/>
    </row>
    <row r="26" spans="1:9" ht="15.75" outlineLevel="1">
      <c r="A26" s="122"/>
      <c r="B26" s="134"/>
      <c r="C26" s="3">
        <v>2015</v>
      </c>
      <c r="D26" s="16">
        <f>E26+F26+G26</f>
        <v>0</v>
      </c>
      <c r="E26" s="13"/>
      <c r="F26" s="13">
        <v>0</v>
      </c>
      <c r="G26" s="13">
        <v>0</v>
      </c>
      <c r="H26" s="126"/>
      <c r="I26" s="133"/>
    </row>
    <row r="27" spans="1:9" ht="15.75" outlineLevel="1">
      <c r="A27" s="122"/>
      <c r="B27" s="134"/>
      <c r="C27" s="3">
        <v>2016</v>
      </c>
      <c r="D27" s="16">
        <f>E27+F27+G27</f>
        <v>0</v>
      </c>
      <c r="E27" s="13"/>
      <c r="F27" s="13">
        <v>0</v>
      </c>
      <c r="G27" s="13">
        <v>0</v>
      </c>
      <c r="H27" s="126"/>
      <c r="I27" s="133"/>
    </row>
    <row r="28" spans="1:9" ht="15.75" outlineLevel="1">
      <c r="A28" s="122"/>
      <c r="B28" s="134"/>
      <c r="C28" s="3">
        <v>2017</v>
      </c>
      <c r="D28" s="16">
        <f>E28+F28+G28</f>
        <v>0</v>
      </c>
      <c r="E28" s="13"/>
      <c r="F28" s="13">
        <v>0</v>
      </c>
      <c r="G28" s="13">
        <v>0</v>
      </c>
      <c r="H28" s="126"/>
      <c r="I28" s="133"/>
    </row>
    <row r="29" spans="1:9" ht="15.75">
      <c r="A29" s="122" t="s">
        <v>32</v>
      </c>
      <c r="B29" s="123" t="s">
        <v>96</v>
      </c>
      <c r="C29" s="3" t="s">
        <v>29</v>
      </c>
      <c r="D29" s="16">
        <f>D30+D31+D32+D33+D34</f>
        <v>1200</v>
      </c>
      <c r="E29" s="16"/>
      <c r="F29" s="16"/>
      <c r="G29" s="16">
        <f>G31</f>
        <v>1200</v>
      </c>
      <c r="H29" s="126" t="s">
        <v>93</v>
      </c>
      <c r="I29" s="133" t="s">
        <v>94</v>
      </c>
    </row>
    <row r="30" spans="1:9" ht="15.75">
      <c r="A30" s="122"/>
      <c r="B30" s="124"/>
      <c r="C30" s="3">
        <v>2013</v>
      </c>
      <c r="D30" s="16">
        <f>E30+F30+G30</f>
        <v>0</v>
      </c>
      <c r="E30" s="13"/>
      <c r="F30" s="13">
        <v>0</v>
      </c>
      <c r="G30" s="13">
        <v>0</v>
      </c>
      <c r="H30" s="126"/>
      <c r="I30" s="133"/>
    </row>
    <row r="31" spans="1:9" ht="30" customHeight="1">
      <c r="A31" s="122"/>
      <c r="B31" s="124"/>
      <c r="C31" s="3">
        <v>2014</v>
      </c>
      <c r="D31" s="16">
        <f>E31+F31+G31</f>
        <v>1200</v>
      </c>
      <c r="E31" s="13"/>
      <c r="F31" s="13">
        <v>0</v>
      </c>
      <c r="G31" s="13">
        <v>1200</v>
      </c>
      <c r="H31" s="126"/>
      <c r="I31" s="133"/>
    </row>
    <row r="32" spans="1:9" ht="15.75" outlineLevel="1">
      <c r="A32" s="122"/>
      <c r="B32" s="124"/>
      <c r="C32" s="3">
        <v>2015</v>
      </c>
      <c r="D32" s="16">
        <f>E32+F32+G32</f>
        <v>0</v>
      </c>
      <c r="E32" s="13"/>
      <c r="F32" s="13">
        <v>0</v>
      </c>
      <c r="G32" s="13">
        <v>0</v>
      </c>
      <c r="H32" s="126"/>
      <c r="I32" s="133"/>
    </row>
    <row r="33" spans="1:9" ht="15.75" outlineLevel="1">
      <c r="A33" s="122"/>
      <c r="B33" s="124"/>
      <c r="C33" s="3">
        <v>2016</v>
      </c>
      <c r="D33" s="16">
        <f>E33+F33+G33</f>
        <v>0</v>
      </c>
      <c r="E33" s="13"/>
      <c r="F33" s="13">
        <v>0</v>
      </c>
      <c r="G33" s="13">
        <v>0</v>
      </c>
      <c r="H33" s="126"/>
      <c r="I33" s="133"/>
    </row>
    <row r="34" spans="1:9" ht="15.75" outlineLevel="1">
      <c r="A34" s="122"/>
      <c r="B34" s="125"/>
      <c r="C34" s="3">
        <v>2017</v>
      </c>
      <c r="D34" s="16">
        <f>E34+F34+G34</f>
        <v>0</v>
      </c>
      <c r="E34" s="13"/>
      <c r="F34" s="13">
        <v>0</v>
      </c>
      <c r="G34" s="13">
        <v>0</v>
      </c>
      <c r="H34" s="126"/>
      <c r="I34" s="133"/>
    </row>
    <row r="35" spans="1:9" ht="15.75" customHeight="1" outlineLevel="1" collapsed="1">
      <c r="A35" s="122" t="s">
        <v>15</v>
      </c>
      <c r="B35" s="134" t="s">
        <v>97</v>
      </c>
      <c r="C35" s="3" t="s">
        <v>29</v>
      </c>
      <c r="D35" s="16">
        <f>D36+D37+D38+D39+D40</f>
        <v>153000</v>
      </c>
      <c r="E35" s="16"/>
      <c r="F35" s="16">
        <f>F38+F39+F40</f>
        <v>123000</v>
      </c>
      <c r="G35" s="16">
        <f>G38+G39+G40</f>
        <v>30000</v>
      </c>
      <c r="H35" s="126" t="s">
        <v>93</v>
      </c>
      <c r="I35" s="133" t="s">
        <v>94</v>
      </c>
    </row>
    <row r="36" spans="1:9" ht="15.75" outlineLevel="1">
      <c r="A36" s="122"/>
      <c r="B36" s="134"/>
      <c r="C36" s="3">
        <v>2013</v>
      </c>
      <c r="D36" s="16">
        <f>E36+F36+G36</f>
        <v>0</v>
      </c>
      <c r="E36" s="13"/>
      <c r="F36" s="13">
        <v>0</v>
      </c>
      <c r="G36" s="13">
        <v>0</v>
      </c>
      <c r="H36" s="126"/>
      <c r="I36" s="133"/>
    </row>
    <row r="37" spans="1:9" ht="15.75" outlineLevel="1">
      <c r="A37" s="122"/>
      <c r="B37" s="134"/>
      <c r="C37" s="3">
        <v>2014</v>
      </c>
      <c r="D37" s="16">
        <f>E37+F37+G37</f>
        <v>0</v>
      </c>
      <c r="E37" s="13"/>
      <c r="F37" s="13">
        <v>0</v>
      </c>
      <c r="G37" s="13">
        <v>0</v>
      </c>
      <c r="H37" s="126"/>
      <c r="I37" s="133"/>
    </row>
    <row r="38" spans="1:9" ht="15.75" outlineLevel="1">
      <c r="A38" s="122"/>
      <c r="B38" s="134"/>
      <c r="C38" s="3">
        <v>2015</v>
      </c>
      <c r="D38" s="16">
        <f>E38+F38+G38</f>
        <v>50000</v>
      </c>
      <c r="E38" s="13"/>
      <c r="F38" s="13">
        <v>40000</v>
      </c>
      <c r="G38" s="13">
        <v>10000</v>
      </c>
      <c r="H38" s="126"/>
      <c r="I38" s="133"/>
    </row>
    <row r="39" spans="1:9" ht="15.75" outlineLevel="1">
      <c r="A39" s="122"/>
      <c r="B39" s="134"/>
      <c r="C39" s="3">
        <v>2016</v>
      </c>
      <c r="D39" s="16">
        <f>E39+F39+G39</f>
        <v>50000</v>
      </c>
      <c r="E39" s="13"/>
      <c r="F39" s="13">
        <v>40000</v>
      </c>
      <c r="G39" s="13">
        <v>10000</v>
      </c>
      <c r="H39" s="126"/>
      <c r="I39" s="133"/>
    </row>
    <row r="40" spans="1:9" ht="15.75" outlineLevel="1">
      <c r="A40" s="122"/>
      <c r="B40" s="134"/>
      <c r="C40" s="3">
        <v>2017</v>
      </c>
      <c r="D40" s="16">
        <f>E40+F40+G40</f>
        <v>53000</v>
      </c>
      <c r="E40" s="13"/>
      <c r="F40" s="13">
        <v>43000</v>
      </c>
      <c r="G40" s="13">
        <v>10000</v>
      </c>
      <c r="H40" s="126"/>
      <c r="I40" s="133"/>
    </row>
    <row r="41" spans="1:9" ht="15.75">
      <c r="A41" s="135" t="s">
        <v>17</v>
      </c>
      <c r="B41" s="136" t="s">
        <v>66</v>
      </c>
      <c r="C41" s="12" t="s">
        <v>29</v>
      </c>
      <c r="D41" s="16">
        <f aca="true" t="shared" si="2" ref="D41:D46">D47</f>
        <v>13071</v>
      </c>
      <c r="E41" s="16"/>
      <c r="F41" s="16">
        <f aca="true" t="shared" si="3" ref="F41:G46">F47</f>
        <v>11032.8</v>
      </c>
      <c r="G41" s="16">
        <f t="shared" si="3"/>
        <v>2038.2</v>
      </c>
      <c r="H41" s="96"/>
      <c r="I41" s="96"/>
    </row>
    <row r="42" spans="1:9" ht="15.75">
      <c r="A42" s="135"/>
      <c r="B42" s="137"/>
      <c r="C42" s="12">
        <v>2013</v>
      </c>
      <c r="D42" s="16">
        <f t="shared" si="2"/>
        <v>291</v>
      </c>
      <c r="E42" s="16"/>
      <c r="F42" s="16">
        <f t="shared" si="3"/>
        <v>232.8</v>
      </c>
      <c r="G42" s="16">
        <f t="shared" si="3"/>
        <v>58.2</v>
      </c>
      <c r="H42" s="96"/>
      <c r="I42" s="96"/>
    </row>
    <row r="43" spans="1:9" ht="15.75">
      <c r="A43" s="135"/>
      <c r="B43" s="137"/>
      <c r="C43" s="12">
        <v>2014</v>
      </c>
      <c r="D43" s="16">
        <f t="shared" si="2"/>
        <v>2500</v>
      </c>
      <c r="E43" s="16"/>
      <c r="F43" s="16">
        <f t="shared" si="3"/>
        <v>2000</v>
      </c>
      <c r="G43" s="16">
        <f t="shared" si="3"/>
        <v>500</v>
      </c>
      <c r="H43" s="96"/>
      <c r="I43" s="96"/>
    </row>
    <row r="44" spans="1:9" ht="15.75" outlineLevel="1">
      <c r="A44" s="135"/>
      <c r="B44" s="137"/>
      <c r="C44" s="12">
        <v>2015</v>
      </c>
      <c r="D44" s="16">
        <f t="shared" si="2"/>
        <v>3500</v>
      </c>
      <c r="E44" s="16"/>
      <c r="F44" s="16">
        <f t="shared" si="3"/>
        <v>2800</v>
      </c>
      <c r="G44" s="16">
        <f t="shared" si="3"/>
        <v>700</v>
      </c>
      <c r="H44" s="96"/>
      <c r="I44" s="96"/>
    </row>
    <row r="45" spans="1:9" ht="15.75" outlineLevel="1">
      <c r="A45" s="135"/>
      <c r="B45" s="137"/>
      <c r="C45" s="12">
        <v>2016</v>
      </c>
      <c r="D45" s="16">
        <f t="shared" si="2"/>
        <v>3500</v>
      </c>
      <c r="E45" s="16"/>
      <c r="F45" s="16">
        <f t="shared" si="3"/>
        <v>2800</v>
      </c>
      <c r="G45" s="16">
        <f t="shared" si="3"/>
        <v>700</v>
      </c>
      <c r="H45" s="96"/>
      <c r="I45" s="96"/>
    </row>
    <row r="46" spans="1:9" ht="15.75" outlineLevel="1">
      <c r="A46" s="135"/>
      <c r="B46" s="138"/>
      <c r="C46" s="12">
        <v>2017</v>
      </c>
      <c r="D46" s="16">
        <f t="shared" si="2"/>
        <v>3280</v>
      </c>
      <c r="E46" s="16"/>
      <c r="F46" s="16">
        <f t="shared" si="3"/>
        <v>3200</v>
      </c>
      <c r="G46" s="16">
        <f t="shared" si="3"/>
        <v>80</v>
      </c>
      <c r="H46" s="96"/>
      <c r="I46" s="96"/>
    </row>
    <row r="47" spans="1:9" ht="15.75">
      <c r="A47" s="122" t="s">
        <v>36</v>
      </c>
      <c r="B47" s="134" t="s">
        <v>108</v>
      </c>
      <c r="C47" s="3" t="s">
        <v>29</v>
      </c>
      <c r="D47" s="16">
        <f>D48+D49+D50+D51+D52</f>
        <v>13071</v>
      </c>
      <c r="E47" s="16"/>
      <c r="F47" s="16">
        <f>F48+F49+F50+F51+F52</f>
        <v>11032.8</v>
      </c>
      <c r="G47" s="16">
        <f>G48+G49+G50+G51+G52</f>
        <v>2038.2</v>
      </c>
      <c r="H47" s="126" t="s">
        <v>93</v>
      </c>
      <c r="I47" s="133" t="s">
        <v>109</v>
      </c>
    </row>
    <row r="48" spans="1:9" ht="15.75">
      <c r="A48" s="122"/>
      <c r="B48" s="134"/>
      <c r="C48" s="3">
        <v>2013</v>
      </c>
      <c r="D48" s="16">
        <f>E48+F48+G48</f>
        <v>291</v>
      </c>
      <c r="E48" s="13"/>
      <c r="F48" s="13">
        <v>232.8</v>
      </c>
      <c r="G48" s="13">
        <v>58.2</v>
      </c>
      <c r="H48" s="126"/>
      <c r="I48" s="133"/>
    </row>
    <row r="49" spans="1:9" ht="15.75">
      <c r="A49" s="122"/>
      <c r="B49" s="134"/>
      <c r="C49" s="3">
        <v>2014</v>
      </c>
      <c r="D49" s="16">
        <f>E49+F49+G49</f>
        <v>2500</v>
      </c>
      <c r="E49" s="13"/>
      <c r="F49" s="13">
        <v>2000</v>
      </c>
      <c r="G49" s="13">
        <v>500</v>
      </c>
      <c r="H49" s="126"/>
      <c r="I49" s="133"/>
    </row>
    <row r="50" spans="1:9" ht="15.75" outlineLevel="1">
      <c r="A50" s="122"/>
      <c r="B50" s="134"/>
      <c r="C50" s="3">
        <v>2015</v>
      </c>
      <c r="D50" s="16">
        <f>E50+F50+G50</f>
        <v>3500</v>
      </c>
      <c r="E50" s="13"/>
      <c r="F50" s="13">
        <v>2800</v>
      </c>
      <c r="G50" s="13">
        <v>700</v>
      </c>
      <c r="H50" s="126"/>
      <c r="I50" s="133"/>
    </row>
    <row r="51" spans="1:9" ht="15.75" outlineLevel="1">
      <c r="A51" s="122"/>
      <c r="B51" s="134"/>
      <c r="C51" s="3">
        <v>2016</v>
      </c>
      <c r="D51" s="16">
        <f>E51+F51+G51</f>
        <v>3500</v>
      </c>
      <c r="E51" s="13"/>
      <c r="F51" s="13">
        <v>2800</v>
      </c>
      <c r="G51" s="13">
        <v>700</v>
      </c>
      <c r="H51" s="126"/>
      <c r="I51" s="133"/>
    </row>
    <row r="52" spans="1:9" ht="15.75" outlineLevel="1">
      <c r="A52" s="122"/>
      <c r="B52" s="134"/>
      <c r="C52" s="3">
        <v>2017</v>
      </c>
      <c r="D52" s="16">
        <f>E52+F52+G52</f>
        <v>3280</v>
      </c>
      <c r="E52" s="13"/>
      <c r="F52" s="13">
        <v>3200</v>
      </c>
      <c r="G52" s="13">
        <v>80</v>
      </c>
      <c r="H52" s="126"/>
      <c r="I52" s="133"/>
    </row>
    <row r="53" spans="1:9" ht="15.75" hidden="1">
      <c r="A53" s="122" t="s">
        <v>18</v>
      </c>
      <c r="B53" s="134"/>
      <c r="C53" s="3" t="s">
        <v>29</v>
      </c>
      <c r="D53" s="16">
        <f>D54+D55+D56+D57+D58</f>
        <v>0</v>
      </c>
      <c r="E53" s="16"/>
      <c r="F53" s="16"/>
      <c r="G53" s="16"/>
      <c r="H53" s="126"/>
      <c r="I53" s="133"/>
    </row>
    <row r="54" spans="1:9" ht="15.75" hidden="1">
      <c r="A54" s="122"/>
      <c r="B54" s="134"/>
      <c r="C54" s="3">
        <v>2013</v>
      </c>
      <c r="D54" s="16">
        <f>E54+F54+G54</f>
        <v>0</v>
      </c>
      <c r="E54" s="13"/>
      <c r="F54" s="13"/>
      <c r="G54" s="13"/>
      <c r="H54" s="126"/>
      <c r="I54" s="133"/>
    </row>
    <row r="55" spans="1:9" ht="15.75" hidden="1">
      <c r="A55" s="122"/>
      <c r="B55" s="134"/>
      <c r="C55" s="3">
        <v>2014</v>
      </c>
      <c r="D55" s="16">
        <f>E55+F55+G55</f>
        <v>0</v>
      </c>
      <c r="E55" s="13"/>
      <c r="F55" s="13"/>
      <c r="G55" s="13"/>
      <c r="H55" s="126"/>
      <c r="I55" s="133"/>
    </row>
    <row r="56" spans="1:9" ht="15.75" hidden="1">
      <c r="A56" s="122"/>
      <c r="B56" s="134"/>
      <c r="C56" s="3">
        <v>2015</v>
      </c>
      <c r="D56" s="16">
        <f>E56+F56+G56</f>
        <v>0</v>
      </c>
      <c r="E56" s="13"/>
      <c r="F56" s="13"/>
      <c r="G56" s="13"/>
      <c r="H56" s="126"/>
      <c r="I56" s="133"/>
    </row>
    <row r="57" spans="1:9" ht="15.75" hidden="1">
      <c r="A57" s="122"/>
      <c r="B57" s="134"/>
      <c r="C57" s="3">
        <v>2016</v>
      </c>
      <c r="D57" s="16">
        <f>E57+F57+G57</f>
        <v>0</v>
      </c>
      <c r="E57" s="13"/>
      <c r="F57" s="13"/>
      <c r="G57" s="13"/>
      <c r="H57" s="126"/>
      <c r="I57" s="133"/>
    </row>
    <row r="58" spans="1:9" ht="15.75" hidden="1">
      <c r="A58" s="122"/>
      <c r="B58" s="134"/>
      <c r="C58" s="3">
        <v>2017</v>
      </c>
      <c r="D58" s="16">
        <f>E58+F58+G58</f>
        <v>0</v>
      </c>
      <c r="E58" s="13"/>
      <c r="F58" s="13"/>
      <c r="G58" s="13"/>
      <c r="H58" s="126"/>
      <c r="I58" s="133"/>
    </row>
    <row r="59" spans="1:9" ht="15.75" hidden="1">
      <c r="A59" s="135" t="s">
        <v>20</v>
      </c>
      <c r="B59" s="136" t="s">
        <v>67</v>
      </c>
      <c r="C59" s="12" t="s">
        <v>29</v>
      </c>
      <c r="D59" s="16"/>
      <c r="E59" s="16"/>
      <c r="F59" s="16"/>
      <c r="G59" s="16"/>
      <c r="H59" s="96"/>
      <c r="I59" s="96"/>
    </row>
    <row r="60" spans="1:9" ht="15.75" hidden="1">
      <c r="A60" s="135"/>
      <c r="B60" s="137"/>
      <c r="C60" s="12">
        <v>2013</v>
      </c>
      <c r="D60" s="16"/>
      <c r="E60" s="16"/>
      <c r="F60" s="16"/>
      <c r="G60" s="16"/>
      <c r="H60" s="96"/>
      <c r="I60" s="96"/>
    </row>
    <row r="61" spans="1:9" ht="15.75" hidden="1">
      <c r="A61" s="135"/>
      <c r="B61" s="137"/>
      <c r="C61" s="12">
        <v>2014</v>
      </c>
      <c r="D61" s="16"/>
      <c r="E61" s="16"/>
      <c r="F61" s="16"/>
      <c r="G61" s="16"/>
      <c r="H61" s="96"/>
      <c r="I61" s="96"/>
    </row>
    <row r="62" spans="1:9" ht="15.75" hidden="1">
      <c r="A62" s="135"/>
      <c r="B62" s="137"/>
      <c r="C62" s="12">
        <v>2015</v>
      </c>
      <c r="D62" s="16"/>
      <c r="E62" s="16"/>
      <c r="F62" s="16"/>
      <c r="G62" s="16"/>
      <c r="H62" s="96"/>
      <c r="I62" s="96"/>
    </row>
    <row r="63" spans="1:9" ht="15.75" hidden="1">
      <c r="A63" s="135"/>
      <c r="B63" s="137"/>
      <c r="C63" s="12">
        <v>2016</v>
      </c>
      <c r="D63" s="16"/>
      <c r="E63" s="16"/>
      <c r="F63" s="16"/>
      <c r="G63" s="16"/>
      <c r="H63" s="96"/>
      <c r="I63" s="96"/>
    </row>
    <row r="64" spans="1:9" ht="15.75" hidden="1">
      <c r="A64" s="135"/>
      <c r="B64" s="138"/>
      <c r="C64" s="12">
        <v>2017</v>
      </c>
      <c r="D64" s="16"/>
      <c r="E64" s="16"/>
      <c r="F64" s="16"/>
      <c r="G64" s="16"/>
      <c r="H64" s="96"/>
      <c r="I64" s="96"/>
    </row>
    <row r="65" spans="1:9" ht="15.75" hidden="1">
      <c r="A65" s="122" t="s">
        <v>37</v>
      </c>
      <c r="B65" s="134"/>
      <c r="C65" s="3" t="s">
        <v>29</v>
      </c>
      <c r="D65" s="16">
        <f>D66+D67+D68+D69+D70</f>
        <v>0</v>
      </c>
      <c r="E65" s="16"/>
      <c r="F65" s="16"/>
      <c r="G65" s="16"/>
      <c r="H65" s="126"/>
      <c r="I65" s="133"/>
    </row>
    <row r="66" spans="1:9" ht="15.75" hidden="1">
      <c r="A66" s="122"/>
      <c r="B66" s="134"/>
      <c r="C66" s="3">
        <v>2013</v>
      </c>
      <c r="D66" s="16">
        <f>E66+F66+G66</f>
        <v>0</v>
      </c>
      <c r="E66" s="13"/>
      <c r="F66" s="13"/>
      <c r="G66" s="13"/>
      <c r="H66" s="126"/>
      <c r="I66" s="133"/>
    </row>
    <row r="67" spans="1:9" ht="15.75" hidden="1">
      <c r="A67" s="122"/>
      <c r="B67" s="134"/>
      <c r="C67" s="3">
        <v>2014</v>
      </c>
      <c r="D67" s="16">
        <f>E67+F67+G67</f>
        <v>0</v>
      </c>
      <c r="E67" s="13"/>
      <c r="F67" s="13"/>
      <c r="G67" s="13"/>
      <c r="H67" s="126"/>
      <c r="I67" s="133"/>
    </row>
    <row r="68" spans="1:9" ht="15.75" hidden="1">
      <c r="A68" s="122"/>
      <c r="B68" s="134"/>
      <c r="C68" s="3">
        <v>2015</v>
      </c>
      <c r="D68" s="16">
        <f>E68+F68+G68</f>
        <v>0</v>
      </c>
      <c r="E68" s="13"/>
      <c r="F68" s="13"/>
      <c r="G68" s="13"/>
      <c r="H68" s="126"/>
      <c r="I68" s="133"/>
    </row>
    <row r="69" spans="1:9" ht="15.75" hidden="1">
      <c r="A69" s="122"/>
      <c r="B69" s="134"/>
      <c r="C69" s="3">
        <v>2016</v>
      </c>
      <c r="D69" s="16">
        <f>E69+F69+G69</f>
        <v>0</v>
      </c>
      <c r="E69" s="13"/>
      <c r="F69" s="13"/>
      <c r="G69" s="13"/>
      <c r="H69" s="126"/>
      <c r="I69" s="133"/>
    </row>
    <row r="70" spans="1:9" ht="15.75" hidden="1">
      <c r="A70" s="122"/>
      <c r="B70" s="134"/>
      <c r="C70" s="3">
        <v>2017</v>
      </c>
      <c r="D70" s="16">
        <f>E70+F70+G70</f>
        <v>0</v>
      </c>
      <c r="E70" s="13"/>
      <c r="F70" s="13"/>
      <c r="G70" s="13"/>
      <c r="H70" s="126"/>
      <c r="I70" s="133"/>
    </row>
    <row r="71" spans="1:9" ht="15.75" hidden="1">
      <c r="A71" s="122" t="s">
        <v>21</v>
      </c>
      <c r="B71" s="134"/>
      <c r="C71" s="3" t="s">
        <v>29</v>
      </c>
      <c r="D71" s="16">
        <f>D72+D73+D74+D75+D76</f>
        <v>0</v>
      </c>
      <c r="E71" s="16"/>
      <c r="F71" s="16"/>
      <c r="G71" s="16"/>
      <c r="H71" s="126"/>
      <c r="I71" s="133"/>
    </row>
    <row r="72" spans="1:9" ht="15.75" hidden="1">
      <c r="A72" s="122"/>
      <c r="B72" s="134"/>
      <c r="C72" s="3">
        <v>2013</v>
      </c>
      <c r="D72" s="16">
        <f>E72+F72+G72</f>
        <v>0</v>
      </c>
      <c r="E72" s="13"/>
      <c r="F72" s="13"/>
      <c r="G72" s="13"/>
      <c r="H72" s="126"/>
      <c r="I72" s="133"/>
    </row>
    <row r="73" spans="1:9" ht="15.75" hidden="1">
      <c r="A73" s="122"/>
      <c r="B73" s="134"/>
      <c r="C73" s="3">
        <v>2014</v>
      </c>
      <c r="D73" s="16">
        <f>E73+F73+G73</f>
        <v>0</v>
      </c>
      <c r="E73" s="13"/>
      <c r="F73" s="13"/>
      <c r="G73" s="13"/>
      <c r="H73" s="126"/>
      <c r="I73" s="133"/>
    </row>
    <row r="74" spans="1:9" ht="15.75" hidden="1">
      <c r="A74" s="122"/>
      <c r="B74" s="134"/>
      <c r="C74" s="3">
        <v>2015</v>
      </c>
      <c r="D74" s="16">
        <f>E74+F74+G74</f>
        <v>0</v>
      </c>
      <c r="E74" s="13"/>
      <c r="F74" s="13"/>
      <c r="G74" s="13"/>
      <c r="H74" s="126"/>
      <c r="I74" s="133"/>
    </row>
    <row r="75" spans="1:9" ht="15.75" hidden="1">
      <c r="A75" s="122"/>
      <c r="B75" s="134"/>
      <c r="C75" s="3">
        <v>2016</v>
      </c>
      <c r="D75" s="16">
        <f>E75+F75+G75</f>
        <v>0</v>
      </c>
      <c r="E75" s="13"/>
      <c r="F75" s="13"/>
      <c r="G75" s="13"/>
      <c r="H75" s="126"/>
      <c r="I75" s="133"/>
    </row>
    <row r="76" spans="1:9" ht="15.75" hidden="1">
      <c r="A76" s="122"/>
      <c r="B76" s="134"/>
      <c r="C76" s="3">
        <v>2017</v>
      </c>
      <c r="D76" s="16">
        <f>E76+F76+G76</f>
        <v>0</v>
      </c>
      <c r="E76" s="13"/>
      <c r="F76" s="13"/>
      <c r="G76" s="13"/>
      <c r="H76" s="126"/>
      <c r="I76" s="133"/>
    </row>
    <row r="77" spans="1:9" ht="15.75">
      <c r="A77" s="135" t="s">
        <v>20</v>
      </c>
      <c r="B77" s="136" t="s">
        <v>68</v>
      </c>
      <c r="C77" s="12" t="s">
        <v>29</v>
      </c>
      <c r="D77" s="16">
        <f>D78+D79+D80+D81+D82</f>
        <v>14100</v>
      </c>
      <c r="E77" s="16"/>
      <c r="F77" s="16">
        <f>F78+F79+F80+F81+F82</f>
        <v>11320</v>
      </c>
      <c r="G77" s="16">
        <f>G78+G79+G80+G81+G82</f>
        <v>2780</v>
      </c>
      <c r="H77" s="96"/>
      <c r="I77" s="198" t="s">
        <v>376</v>
      </c>
    </row>
    <row r="78" spans="1:9" ht="15.75">
      <c r="A78" s="135"/>
      <c r="B78" s="137"/>
      <c r="C78" s="12">
        <v>2013</v>
      </c>
      <c r="D78" s="16">
        <f>D84</f>
        <v>1200</v>
      </c>
      <c r="E78" s="16"/>
      <c r="F78" s="16">
        <f>F84</f>
        <v>1000</v>
      </c>
      <c r="G78" s="16">
        <f>G84</f>
        <v>200</v>
      </c>
      <c r="H78" s="96"/>
      <c r="I78" s="198"/>
    </row>
    <row r="79" spans="1:9" ht="15.75">
      <c r="A79" s="135"/>
      <c r="B79" s="137"/>
      <c r="C79" s="12">
        <v>2014</v>
      </c>
      <c r="D79" s="16">
        <f>D85</f>
        <v>2400</v>
      </c>
      <c r="E79" s="16"/>
      <c r="F79" s="16">
        <f>F85</f>
        <v>1920</v>
      </c>
      <c r="G79" s="16">
        <f>G85</f>
        <v>480</v>
      </c>
      <c r="H79" s="96"/>
      <c r="I79" s="198"/>
    </row>
    <row r="80" spans="1:9" ht="15.75" outlineLevel="1">
      <c r="A80" s="135"/>
      <c r="B80" s="137"/>
      <c r="C80" s="12">
        <v>2015</v>
      </c>
      <c r="D80" s="16">
        <f>D92</f>
        <v>3500</v>
      </c>
      <c r="E80" s="16"/>
      <c r="F80" s="16">
        <f aca="true" t="shared" si="4" ref="F80:G82">F92</f>
        <v>2800</v>
      </c>
      <c r="G80" s="16">
        <f t="shared" si="4"/>
        <v>700</v>
      </c>
      <c r="H80" s="96"/>
      <c r="I80" s="198"/>
    </row>
    <row r="81" spans="1:9" ht="15.75" outlineLevel="1">
      <c r="A81" s="135"/>
      <c r="B81" s="137"/>
      <c r="C81" s="12">
        <v>2016</v>
      </c>
      <c r="D81" s="16">
        <f>D93</f>
        <v>3500</v>
      </c>
      <c r="E81" s="16"/>
      <c r="F81" s="16">
        <f t="shared" si="4"/>
        <v>2800</v>
      </c>
      <c r="G81" s="16">
        <f t="shared" si="4"/>
        <v>700</v>
      </c>
      <c r="H81" s="96"/>
      <c r="I81" s="198"/>
    </row>
    <row r="82" spans="1:9" ht="15.75" outlineLevel="1">
      <c r="A82" s="135"/>
      <c r="B82" s="138"/>
      <c r="C82" s="12">
        <v>2017</v>
      </c>
      <c r="D82" s="16">
        <f>D94</f>
        <v>3500</v>
      </c>
      <c r="E82" s="16"/>
      <c r="F82" s="16">
        <f t="shared" si="4"/>
        <v>2800</v>
      </c>
      <c r="G82" s="16">
        <f t="shared" si="4"/>
        <v>700</v>
      </c>
      <c r="H82" s="96"/>
      <c r="I82" s="198"/>
    </row>
    <row r="83" spans="1:9" ht="15.75">
      <c r="A83" s="122" t="s">
        <v>37</v>
      </c>
      <c r="B83" s="134" t="s">
        <v>111</v>
      </c>
      <c r="C83" s="3" t="s">
        <v>29</v>
      </c>
      <c r="D83" s="16">
        <f>D84+D85+D86+D87+D88</f>
        <v>3600</v>
      </c>
      <c r="E83" s="16"/>
      <c r="F83" s="16">
        <f>F84+F85+F86+F87+F88</f>
        <v>2920</v>
      </c>
      <c r="G83" s="16">
        <f>G84+G85+G86+G87+G88</f>
        <v>680</v>
      </c>
      <c r="H83" s="126" t="s">
        <v>93</v>
      </c>
      <c r="I83" s="133" t="s">
        <v>118</v>
      </c>
    </row>
    <row r="84" spans="1:9" ht="15.75">
      <c r="A84" s="122"/>
      <c r="B84" s="134"/>
      <c r="C84" s="3">
        <v>2013</v>
      </c>
      <c r="D84" s="16">
        <f>E84+F84+G84</f>
        <v>1200</v>
      </c>
      <c r="E84" s="13"/>
      <c r="F84" s="13">
        <v>1000</v>
      </c>
      <c r="G84" s="13">
        <v>200</v>
      </c>
      <c r="H84" s="126"/>
      <c r="I84" s="133"/>
    </row>
    <row r="85" spans="1:9" ht="15.75">
      <c r="A85" s="122"/>
      <c r="B85" s="134"/>
      <c r="C85" s="3">
        <v>2014</v>
      </c>
      <c r="D85" s="16">
        <f>E85+F85+G85</f>
        <v>2400</v>
      </c>
      <c r="E85" s="13"/>
      <c r="F85" s="13">
        <v>1920</v>
      </c>
      <c r="G85" s="13">
        <v>480</v>
      </c>
      <c r="H85" s="126"/>
      <c r="I85" s="133"/>
    </row>
    <row r="86" spans="1:9" ht="15.75" outlineLevel="1">
      <c r="A86" s="122"/>
      <c r="B86" s="134"/>
      <c r="C86" s="3">
        <v>2015</v>
      </c>
      <c r="D86" s="16">
        <f>E86+F86+G86</f>
        <v>0</v>
      </c>
      <c r="E86" s="13"/>
      <c r="F86" s="13"/>
      <c r="G86" s="13"/>
      <c r="H86" s="126"/>
      <c r="I86" s="133"/>
    </row>
    <row r="87" spans="1:9" ht="15.75" outlineLevel="1">
      <c r="A87" s="122"/>
      <c r="B87" s="134"/>
      <c r="C87" s="3">
        <v>2016</v>
      </c>
      <c r="D87" s="16">
        <f>E87+F87+G87</f>
        <v>0</v>
      </c>
      <c r="E87" s="13"/>
      <c r="F87" s="13"/>
      <c r="G87" s="13"/>
      <c r="H87" s="126"/>
      <c r="I87" s="133"/>
    </row>
    <row r="88" spans="1:9" ht="15.75" outlineLevel="1">
      <c r="A88" s="122"/>
      <c r="B88" s="134"/>
      <c r="C88" s="3">
        <v>2017</v>
      </c>
      <c r="D88" s="16">
        <f>E88+F88+G88</f>
        <v>0</v>
      </c>
      <c r="E88" s="13"/>
      <c r="F88" s="13"/>
      <c r="G88" s="13"/>
      <c r="H88" s="126"/>
      <c r="I88" s="133"/>
    </row>
    <row r="89" spans="1:9" ht="15.75" customHeight="1" outlineLevel="1" collapsed="1">
      <c r="A89" s="122" t="s">
        <v>80</v>
      </c>
      <c r="B89" s="134" t="s">
        <v>112</v>
      </c>
      <c r="C89" s="3" t="s">
        <v>29</v>
      </c>
      <c r="D89" s="16">
        <f>D90+D91+D92+D93+D94</f>
        <v>10500</v>
      </c>
      <c r="E89" s="16"/>
      <c r="F89" s="16">
        <f>F90+F91+F92+F93+F94</f>
        <v>8400</v>
      </c>
      <c r="G89" s="16">
        <f>G90+G91+G92+G93+G94</f>
        <v>2100</v>
      </c>
      <c r="H89" s="126" t="s">
        <v>93</v>
      </c>
      <c r="I89" s="133" t="s">
        <v>118</v>
      </c>
    </row>
    <row r="90" spans="1:9" ht="15.75" outlineLevel="1">
      <c r="A90" s="122"/>
      <c r="B90" s="134"/>
      <c r="C90" s="3">
        <v>2013</v>
      </c>
      <c r="D90" s="16">
        <f>E90+F90+G90</f>
        <v>0</v>
      </c>
      <c r="E90" s="13"/>
      <c r="F90" s="13"/>
      <c r="G90" s="13"/>
      <c r="H90" s="126"/>
      <c r="I90" s="133"/>
    </row>
    <row r="91" spans="1:9" ht="15.75" outlineLevel="1">
      <c r="A91" s="122"/>
      <c r="B91" s="134"/>
      <c r="C91" s="3">
        <v>2014</v>
      </c>
      <c r="D91" s="16">
        <f>E91+F91+G91</f>
        <v>0</v>
      </c>
      <c r="E91" s="13"/>
      <c r="F91" s="13"/>
      <c r="G91" s="13"/>
      <c r="H91" s="126"/>
      <c r="I91" s="133"/>
    </row>
    <row r="92" spans="1:9" ht="15.75" outlineLevel="1">
      <c r="A92" s="122"/>
      <c r="B92" s="134"/>
      <c r="C92" s="3">
        <v>2015</v>
      </c>
      <c r="D92" s="16">
        <f>E92+F92+G92</f>
        <v>3500</v>
      </c>
      <c r="E92" s="13"/>
      <c r="F92" s="13">
        <v>2800</v>
      </c>
      <c r="G92" s="13">
        <v>700</v>
      </c>
      <c r="H92" s="126"/>
      <c r="I92" s="133"/>
    </row>
    <row r="93" spans="1:9" ht="15.75" outlineLevel="1">
      <c r="A93" s="122"/>
      <c r="B93" s="134"/>
      <c r="C93" s="3">
        <v>2016</v>
      </c>
      <c r="D93" s="16">
        <f>E93+F93+G93</f>
        <v>3500</v>
      </c>
      <c r="E93" s="13"/>
      <c r="F93" s="13">
        <v>2800</v>
      </c>
      <c r="G93" s="13">
        <v>700</v>
      </c>
      <c r="H93" s="126"/>
      <c r="I93" s="133"/>
    </row>
    <row r="94" spans="1:9" ht="15.75" outlineLevel="1">
      <c r="A94" s="122"/>
      <c r="B94" s="134"/>
      <c r="C94" s="3">
        <v>2017</v>
      </c>
      <c r="D94" s="16">
        <f>E94+F94+G94</f>
        <v>3500</v>
      </c>
      <c r="E94" s="13"/>
      <c r="F94" s="13">
        <v>2800</v>
      </c>
      <c r="G94" s="13">
        <v>700</v>
      </c>
      <c r="H94" s="126"/>
      <c r="I94" s="133"/>
    </row>
    <row r="95" spans="1:9" ht="15.75">
      <c r="A95" s="21"/>
      <c r="B95" s="4"/>
      <c r="C95" s="5"/>
      <c r="D95" s="8"/>
      <c r="E95" s="17"/>
      <c r="F95" s="17"/>
      <c r="G95" s="17"/>
      <c r="H95" s="4"/>
      <c r="I95" s="4"/>
    </row>
    <row r="96" spans="1:9" ht="48.75" customHeight="1">
      <c r="A96" s="88" t="s">
        <v>355</v>
      </c>
      <c r="B96" s="88"/>
      <c r="C96" s="88"/>
      <c r="D96" s="72"/>
      <c r="E96" s="72"/>
      <c r="F96" s="72"/>
      <c r="G96" s="73"/>
      <c r="H96" s="73" t="s">
        <v>356</v>
      </c>
      <c r="I96" s="24"/>
    </row>
    <row r="97" spans="1:9" ht="15.75">
      <c r="A97" s="155"/>
      <c r="B97" s="155"/>
      <c r="C97" s="5"/>
      <c r="D97" s="8"/>
      <c r="E97" s="17"/>
      <c r="F97" s="17"/>
      <c r="G97" s="17"/>
      <c r="H97" s="4"/>
      <c r="I97" s="6"/>
    </row>
    <row r="98" ht="15"/>
    <row r="99" ht="15"/>
    <row r="100" ht="15"/>
    <row r="101" ht="15"/>
    <row r="102" ht="15"/>
    <row r="103" ht="15"/>
  </sheetData>
  <sheetProtection/>
  <mergeCells count="70">
    <mergeCell ref="H7:H8"/>
    <mergeCell ref="I7:I8"/>
    <mergeCell ref="A10:A15"/>
    <mergeCell ref="B10:B15"/>
    <mergeCell ref="H10:H15"/>
    <mergeCell ref="I10:I15"/>
    <mergeCell ref="A16:I16"/>
    <mergeCell ref="A2:I2"/>
    <mergeCell ref="A3:I3"/>
    <mergeCell ref="A4:I4"/>
    <mergeCell ref="A5:I5"/>
    <mergeCell ref="A6:I6"/>
    <mergeCell ref="A7:A8"/>
    <mergeCell ref="B7:B8"/>
    <mergeCell ref="C7:C8"/>
    <mergeCell ref="D7:G7"/>
    <mergeCell ref="H35:H40"/>
    <mergeCell ref="I35:I40"/>
    <mergeCell ref="A17:A22"/>
    <mergeCell ref="B17:B22"/>
    <mergeCell ref="H17:H22"/>
    <mergeCell ref="I17:I22"/>
    <mergeCell ref="A23:A28"/>
    <mergeCell ref="B23:B28"/>
    <mergeCell ref="H23:H28"/>
    <mergeCell ref="I23:I28"/>
    <mergeCell ref="A41:A46"/>
    <mergeCell ref="B41:B46"/>
    <mergeCell ref="H41:H46"/>
    <mergeCell ref="I41:I46"/>
    <mergeCell ref="A29:A34"/>
    <mergeCell ref="B29:B34"/>
    <mergeCell ref="H29:H34"/>
    <mergeCell ref="I29:I34"/>
    <mergeCell ref="A35:A40"/>
    <mergeCell ref="B35:B40"/>
    <mergeCell ref="A47:A52"/>
    <mergeCell ref="B47:B52"/>
    <mergeCell ref="H47:H52"/>
    <mergeCell ref="I47:I52"/>
    <mergeCell ref="A53:A58"/>
    <mergeCell ref="B53:B58"/>
    <mergeCell ref="H53:H58"/>
    <mergeCell ref="I53:I58"/>
    <mergeCell ref="A59:A64"/>
    <mergeCell ref="B59:B64"/>
    <mergeCell ref="H59:H64"/>
    <mergeCell ref="I59:I64"/>
    <mergeCell ref="A65:A70"/>
    <mergeCell ref="B65:B70"/>
    <mergeCell ref="H65:H70"/>
    <mergeCell ref="I65:I70"/>
    <mergeCell ref="A71:A76"/>
    <mergeCell ref="B71:B76"/>
    <mergeCell ref="H71:H76"/>
    <mergeCell ref="I71:I76"/>
    <mergeCell ref="A77:A82"/>
    <mergeCell ref="B77:B82"/>
    <mergeCell ref="H77:H82"/>
    <mergeCell ref="I77:I82"/>
    <mergeCell ref="A97:B97"/>
    <mergeCell ref="A83:A88"/>
    <mergeCell ref="B83:B88"/>
    <mergeCell ref="H83:H88"/>
    <mergeCell ref="A96:C96"/>
    <mergeCell ref="I83:I88"/>
    <mergeCell ref="A89:A94"/>
    <mergeCell ref="B89:B94"/>
    <mergeCell ref="H89:H94"/>
    <mergeCell ref="I89:I94"/>
  </mergeCells>
  <printOptions/>
  <pageMargins left="0.7086614173228347" right="0.7086614173228347" top="0.7480314960629921" bottom="0.7480314960629921" header="0.31496062992125984" footer="0.31496062992125984"/>
  <pageSetup fitToHeight="13" fitToWidth="1" horizontalDpi="600" verticalDpi="600" orientation="landscape" paperSize="9" scale="9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2014-08-27T09:56:57Z</dcterms:modified>
  <cp:category/>
  <cp:version/>
  <cp:contentType/>
  <cp:contentStatus/>
</cp:coreProperties>
</file>