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'Лист1'!$A$1:$K$410</definedName>
  </definedNames>
  <calcPr fullCalcOnLoad="1"/>
</workbook>
</file>

<file path=xl/sharedStrings.xml><?xml version="1.0" encoding="utf-8"?>
<sst xmlns="http://schemas.openxmlformats.org/spreadsheetml/2006/main" count="1742" uniqueCount="346">
  <si>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</si>
  <si>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</si>
  <si>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</si>
  <si>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</si>
  <si>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</si>
  <si>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</si>
  <si>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</si>
  <si>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</si>
  <si>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</si>
  <si>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</si>
  <si>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</si>
  <si>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</si>
  <si>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</si>
  <si>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</si>
  <si>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</si>
  <si>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</si>
  <si>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</si>
  <si>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</si>
  <si>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</si>
  <si>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</si>
  <si>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</si>
  <si>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</si>
  <si>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</si>
  <si>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</si>
  <si>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</si>
  <si>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</si>
  <si>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</si>
  <si>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</si>
  <si>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</si>
  <si>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</si>
  <si>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</si>
  <si>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</si>
  <si>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</si>
  <si>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</si>
  <si>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</si>
  <si>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</si>
  <si>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</si>
  <si>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</si>
  <si>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</si>
  <si>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</si>
  <si>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</si>
  <si>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</si>
  <si>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</si>
  <si>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</si>
  <si>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</si>
  <si>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</si>
  <si>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</si>
  <si>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</si>
  <si>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</si>
  <si>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</si>
  <si>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</si>
  <si>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</si>
  <si>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</si>
  <si>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</si>
  <si>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</si>
  <si>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</si>
  <si>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</si>
  <si>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</si>
  <si>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</si>
  <si>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</si>
  <si>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</si>
  <si>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</si>
  <si>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</si>
  <si>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</si>
  <si>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</si>
  <si>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</si>
  <si>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</si>
  <si>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</si>
  <si>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</si>
  <si>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</si>
  <si>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</si>
  <si>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</si>
  <si>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</si>
  <si>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</si>
  <si>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</si>
  <si>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</si>
  <si>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</si>
  <si>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</si>
  <si>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</si>
  <si>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</si>
  <si>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</si>
  <si>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</si>
  <si>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</si>
  <si>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</si>
  <si>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</si>
  <si>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</si>
  <si>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</si>
  <si>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</si>
  <si>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</si>
  <si>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</si>
  <si>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</si>
  <si>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</si>
  <si>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</si>
  <si>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</si>
  <si>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</si>
  <si>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</si>
  <si>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</si>
  <si>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</si>
  <si>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</si>
  <si>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</si>
  <si>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</si>
  <si>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</si>
  <si>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</si>
  <si>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</si>
  <si>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</si>
  <si>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</si>
  <si>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</si>
  <si>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</si>
  <si>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</si>
  <si>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</si>
  <si>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</si>
  <si>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</si>
  <si>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</si>
  <si>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</si>
  <si>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</si>
  <si>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</si>
  <si>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</si>
  <si>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</si>
  <si>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</si>
  <si>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</si>
  <si>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</si>
  <si>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</si>
  <si>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</si>
  <si>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</si>
  <si>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</si>
  <si>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</si>
  <si>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</si>
  <si>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</si>
  <si>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</si>
  <si>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</si>
  <si>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</si>
  <si>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</si>
  <si>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</si>
  <si>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</si>
  <si>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</si>
  <si>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</si>
  <si>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</si>
  <si>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</si>
  <si>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</si>
  <si>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</si>
  <si>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</si>
  <si>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</si>
  <si>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</si>
  <si>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</si>
  <si>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</si>
  <si>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</si>
  <si>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</si>
  <si>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</si>
  <si>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Выплаты, предусмотренные званием «Почетный гражданин» Лабинского городского поселения Лабинского района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</si>
  <si>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</si>
  <si>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</si>
  <si>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</si>
  <si>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</si>
  <si>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</si>
  <si>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</si>
  <si>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</si>
  <si>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</si>
  <si>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</si>
  <si>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Другие вопросы в области культуры, кинематографии</t>
  </si>
  <si>
    <t>Дополнительная помощь местным бюджетам для решения социально значимых вопросов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</si>
  <si>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</si>
  <si>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Создание системы комплексного обеспечения безопасности жизнедеятельности</t>
  </si>
  <si>
    <t>Прочая закупка товаров, работ и услуг для обеспечения государственных (муниципальных) нужд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</si>
  <si>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30.12.2014 № 31/8)</t>
  </si>
  <si>
    <t>Другие вопросы в области жилищно-коммунального хозяйства</t>
  </si>
  <si>
    <t xml:space="preserve">                                                                                                                                                 </t>
  </si>
  <si>
    <t>УТВЕРЖДЕНЫ</t>
  </si>
  <si>
    <t xml:space="preserve">                                                                                                                                                                                                          (тыс. рублей)</t>
  </si>
  <si>
    <t>853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</si>
  <si>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</si>
  <si>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Отдельные мероприятия по непрограммным расходам</t>
  </si>
  <si>
    <t>Уплата прочих налогов, сборов</t>
  </si>
  <si>
    <t>Уплата иных платежей</t>
  </si>
  <si>
    <t>Осуществление отдельных полномочий поселений по организации и осуществлению деятельности аварийно-спасательной службы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</si>
  <si>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</si>
  <si>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</si>
  <si>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Расходы по национальной экономике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</si>
  <si>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</si>
  <si>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Расходы жилищно-коммунального хозяйства</t>
  </si>
  <si>
    <t>Капитальные вложения в объекты государственной (муниципальной) собственности</t>
  </si>
  <si>
    <t>Поощрение победителей краевого конкурса на звание "Лучший орган ТОС"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</si>
  <si>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</si>
  <si>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</si>
  <si>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</si>
  <si>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</si>
  <si>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</si>
  <si>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</si>
  <si>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4</t>
  </si>
  <si>
    <t>6</t>
  </si>
  <si>
    <t>129</t>
  </si>
  <si>
    <t>70 0 00 00000</t>
  </si>
  <si>
    <t>70 4 00 00000</t>
  </si>
  <si>
    <t>119</t>
  </si>
  <si>
    <t>72 0 00 00000</t>
  </si>
  <si>
    <t>72 2 00 00000</t>
  </si>
  <si>
    <t>72 2 00 21010</t>
  </si>
  <si>
    <t>70 1 00 00000</t>
  </si>
  <si>
    <t>70 1 00 00190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</si>
  <si>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</si>
  <si>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</si>
  <si>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70 4 00 00190</t>
  </si>
  <si>
    <t>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</si>
  <si>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</si>
  <si>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80 9 00 00000</t>
  </si>
  <si>
    <t>80 9 09 00000</t>
  </si>
  <si>
    <t>80 9 09 60190</t>
  </si>
  <si>
    <t>Реализация мероприятий по непрограммным расходам</t>
  </si>
  <si>
    <t>61 0 00 00000</t>
  </si>
  <si>
    <t>70 5 00 00000</t>
  </si>
  <si>
    <t>70 5 00 00590</t>
  </si>
  <si>
    <t>Обеспечение деятельности подведомственных учреждений администрации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</si>
  <si>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</si>
  <si>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</si>
  <si>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</si>
  <si>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80 1 00 00000</t>
  </si>
  <si>
    <t>80 1 01 00000</t>
  </si>
  <si>
    <t>80 1 01 12010</t>
  </si>
  <si>
    <t>Муниципальные и ведомственные программы</t>
  </si>
  <si>
    <t>80 1 01 12020</t>
  </si>
  <si>
    <t>80 1 01 12070</t>
  </si>
  <si>
    <t>80 1 01 12080</t>
  </si>
  <si>
    <t>80 1 01 12090</t>
  </si>
  <si>
    <t>80 9 09 21020</t>
  </si>
  <si>
    <t>80 9 09 60060</t>
  </si>
  <si>
    <t>80 1 01 12120</t>
  </si>
  <si>
    <t>80 9 09 12710</t>
  </si>
  <si>
    <t>80 1 01 12030</t>
  </si>
  <si>
    <t>80 1 01 12130</t>
  </si>
  <si>
    <t>80 1 01 12140</t>
  </si>
  <si>
    <t>80 1 01 12310</t>
  </si>
  <si>
    <t>80 2 00 00000</t>
  </si>
  <si>
    <t>80 2 02 00000</t>
  </si>
  <si>
    <t>80 2 02 12330</t>
  </si>
  <si>
    <t>Реализация мероприятий по национальной экономике</t>
  </si>
  <si>
    <t>80 2 02 12350</t>
  </si>
  <si>
    <t>80 2 02 62440</t>
  </si>
  <si>
    <t>Капитальный ремонт и ремонт автомобильных дорог общего пользования местного значения</t>
  </si>
  <si>
    <t>80 1 01 12150</t>
  </si>
  <si>
    <t>80 2 02 60250</t>
  </si>
  <si>
    <t>80 1 01 12050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</si>
  <si>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</si>
  <si>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80 1 01 12160</t>
  </si>
  <si>
    <t>80 1 01 12170</t>
  </si>
  <si>
    <t>412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</si>
  <si>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</si>
  <si>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Бюджетные инвестиции на приобретение объектов недвижимого имущества в государственную (муниципальную) собственность</t>
  </si>
  <si>
    <t>80 3 00 00000</t>
  </si>
  <si>
    <t>80 3 03 00000</t>
  </si>
  <si>
    <t>80 3 03 12400</t>
  </si>
  <si>
    <t>Реализация мероприятий по жилищно-коммунальному хозяйству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</si>
  <si>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</si>
  <si>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</si>
  <si>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</si>
  <si>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</si>
  <si>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</si>
  <si>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80 3 03 60170</t>
  </si>
  <si>
    <t>80 1 01 12100</t>
  </si>
  <si>
    <t>80 1 01 12180</t>
  </si>
  <si>
    <t>80 1 01 12260</t>
  </si>
  <si>
    <t>80 4 00 00000</t>
  </si>
  <si>
    <t>80 4 04 00000</t>
  </si>
  <si>
    <t>80 4  04 00590</t>
  </si>
  <si>
    <t>Реализация мероприятий по отрасли "Образование"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</si>
  <si>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</si>
  <si>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80 5 00 00000</t>
  </si>
  <si>
    <t>80 5 05 00000</t>
  </si>
  <si>
    <t>80 5 05 00590</t>
  </si>
  <si>
    <t xml:space="preserve">Реализация мероприятий по отрасли "Культура" 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</si>
  <si>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</si>
  <si>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</si>
  <si>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80 6 00 00000</t>
  </si>
  <si>
    <t>80 6 06 00000</t>
  </si>
  <si>
    <t>80 6 06 00590</t>
  </si>
  <si>
    <t>80 6 06 60050</t>
  </si>
  <si>
    <t>80 6 06 60120</t>
  </si>
  <si>
    <t>80 7 00 00000</t>
  </si>
  <si>
    <t>80 7 07 00000</t>
  </si>
  <si>
    <t>80 7 07 00590</t>
  </si>
  <si>
    <t>80 7 07 60120</t>
  </si>
  <si>
    <t>80 8 00 00000</t>
  </si>
  <si>
    <t>80 8 08 00000</t>
  </si>
  <si>
    <t>80 8 08 12600</t>
  </si>
  <si>
    <t>Реализация других мероприятий в области культуры</t>
  </si>
  <si>
    <t>80 9 09 12730</t>
  </si>
  <si>
    <t>80 1 01 12190</t>
  </si>
  <si>
    <t>80 1 01 12200</t>
  </si>
  <si>
    <t>Ведомственная целевая программа "Обеспечение жильем молодых семей на 2016 год"</t>
  </si>
  <si>
    <t>80 9 09 12760</t>
  </si>
  <si>
    <t>80 1 01 12040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</si>
  <si>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</si>
  <si>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80 9 09 12740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</si>
  <si>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</si>
  <si>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</si>
  <si>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ПРИЛОЖЕНИЕ № 2</t>
  </si>
  <si>
    <t xml:space="preserve">Расходы бюджета Лабинского городского поселения Лабинского района за 2017 год                                                                         по ведомственной структуре расходов    </t>
  </si>
  <si>
    <t>Исполнено за 2017 год</t>
  </si>
  <si>
    <t xml:space="preserve"> % исполне-ния к уточненной сводной бюджетной росписи на 2017 год</t>
  </si>
  <si>
    <t>Бюджет, утвержденный решением Совета Лабинского городского поселения от 09.12.2016 г. № 159/43 (с изменениями)</t>
  </si>
  <si>
    <t>Уточненная сводная бюджетная роспись на 2017 год</t>
  </si>
  <si>
    <t>Молодежная политика</t>
  </si>
  <si>
    <t>80 9 09 10490</t>
  </si>
  <si>
    <t>80 9 09 12993</t>
  </si>
  <si>
    <t>80 1 01 S0060</t>
  </si>
  <si>
    <t>Мероприятия по предупреждению и ликвидации чрезвычайных ситуаций (софинансирование)</t>
  </si>
  <si>
    <t>80 9 09 S0060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</si>
  <si>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</si>
  <si>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80 1 01 12320</t>
  </si>
  <si>
    <t>80 1 01 12340</t>
  </si>
  <si>
    <t>814</t>
  </si>
  <si>
    <t>80 1 01 L5550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</si>
  <si>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</si>
  <si>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</si>
  <si>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80 5 05 60050</t>
  </si>
  <si>
    <t>80 5 05 S0120</t>
  </si>
  <si>
    <t>80 6 06 S0120</t>
  </si>
  <si>
    <t>80 7 07 S0120</t>
  </si>
  <si>
    <t>634</t>
  </si>
  <si>
    <t>61 1 00 00000</t>
  </si>
  <si>
    <t>61 1 02 00000</t>
  </si>
  <si>
    <t>61 1 02 10150</t>
  </si>
  <si>
    <t>Мероприятия по управлению муниципальными финансами</t>
  </si>
  <si>
    <t>Исполнение судебных актов Российской Федерации и мировых соглашений по возмещению причиненного вреда</t>
  </si>
  <si>
    <t>61 1 03 00000</t>
  </si>
  <si>
    <t>61 1 03 00190</t>
  </si>
  <si>
    <t>Осуществление составления и организации исполнения местного бюджета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</si>
  <si>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</si>
  <si>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</si>
  <si>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</si>
  <si>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</si>
  <si>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</si>
  <si>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Мероприятия по предупреждению и ликвидации чрезвычайных ситуаций</t>
  </si>
  <si>
    <t xml:space="preserve">Обеспечение пожарной безопасности 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</si>
  <si>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</si>
  <si>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</si>
  <si>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</si>
  <si>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</si>
  <si>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</si>
  <si>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</si>
  <si>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</si>
  <si>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</si>
  <si>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</si>
  <si>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</si>
  <si>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</si>
  <si>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 xml:space="preserve">Иные субсидии некоммерческим организациям (за исключением государственных (муниципальных) учреждений)
</t>
  </si>
  <si>
    <t>Обслуживание государственного внутреннего и муниципального долга</t>
  </si>
  <si>
    <t xml:space="preserve">решением Совета Лабинского городского поселения Лабинского района от  24.05.2018  №  284/73    "Об утверждении отчета об исполнении бюджета Лабинского городского поселения Лабинского района за 2017 год"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</si>
</sst>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176" fontId="1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/>
    </xf>
    <xf numFmtId="176" fontId="2" fillId="33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49" fontId="51" fillId="0" borderId="12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15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="85" zoomScaleNormal="85" workbookViewId="0" topLeftCell="A2">
      <selection activeCell="R7" sqref="R7"/>
    </sheetView>
  </sheetViews>
  <sheetFormatPr defaultColWidth="9.00390625" defaultRowHeight="12.75"/>
  <cols>
    <col min="1" max="1" width="6.625" style="3" customWidth="1"/>
    <col min="2" max="2" width="51.25390625" style="3" customWidth="1"/>
    <col min="3" max="3" width="6.125" style="3" customWidth="1"/>
    <col min="4" max="4" width="5.25390625" style="1" customWidth="1"/>
    <col min="5" max="5" width="5.375" style="1" customWidth="1"/>
    <col min="6" max="6" width="15.00390625" style="2" customWidth="1"/>
    <col min="7" max="7" width="7.00390625" style="1" customWidth="1"/>
    <col min="8" max="8" width="14.875" style="1" customWidth="1"/>
    <col min="9" max="9" width="14.00390625" style="1" customWidth="1"/>
    <col min="10" max="10" width="13.25390625" style="1" customWidth="1"/>
    <col min="11" max="11" width="12.75390625" style="8" customWidth="1"/>
    <col min="12" max="16384" width="9.125" style="3" customWidth="1"/>
  </cols>
  <sheetData>
    <row r="1" spans="5:11" s="7" customFormat="1" ht="11.25" customHeight="1" hidden="1">
      <c r="E1" s="89" t="s">
        <v>163</v>
      </c>
      <c r="F1" s="89"/>
      <c r="G1" s="89"/>
      <c r="H1" s="89"/>
      <c r="I1" s="89"/>
      <c r="J1" s="89"/>
      <c r="K1" s="89"/>
    </row>
    <row r="2" spans="5:11" s="7" customFormat="1" ht="16.5" customHeight="1">
      <c r="E2" s="73"/>
      <c r="F2" s="91" t="s">
        <v>293</v>
      </c>
      <c r="G2" s="91"/>
      <c r="H2" s="91"/>
      <c r="I2" s="91"/>
      <c r="J2" s="91"/>
      <c r="K2" s="91"/>
    </row>
    <row r="3" spans="5:11" s="7" customFormat="1" ht="18" customHeight="1">
      <c r="E3" s="62"/>
      <c r="F3" s="91" t="s">
        <v>166</v>
      </c>
      <c r="G3" s="91"/>
      <c r="H3" s="91"/>
      <c r="I3" s="91"/>
      <c r="J3" s="91"/>
      <c r="K3" s="91"/>
    </row>
    <row r="4" spans="5:11" s="7" customFormat="1" ht="16.5" customHeight="1">
      <c r="E4" s="73"/>
      <c r="F4" s="92" t="s">
        <v>345</v>
      </c>
      <c r="G4" s="92"/>
      <c r="H4" s="92"/>
      <c r="I4" s="92"/>
      <c r="J4" s="92"/>
      <c r="K4" s="92"/>
    </row>
    <row r="5" spans="5:11" s="7" customFormat="1" ht="16.5" customHeight="1">
      <c r="E5" s="73"/>
      <c r="F5" s="92"/>
      <c r="G5" s="92"/>
      <c r="H5" s="92"/>
      <c r="I5" s="92"/>
      <c r="J5" s="92"/>
      <c r="K5" s="92"/>
    </row>
    <row r="6" spans="5:11" s="7" customFormat="1" ht="16.5" customHeight="1">
      <c r="E6" s="73"/>
      <c r="F6" s="92"/>
      <c r="G6" s="92"/>
      <c r="H6" s="92"/>
      <c r="I6" s="92"/>
      <c r="J6" s="92"/>
      <c r="K6" s="92"/>
    </row>
    <row r="7" spans="5:11" s="7" customFormat="1" ht="39.75" customHeight="1">
      <c r="E7" s="62"/>
      <c r="F7" s="92"/>
      <c r="G7" s="92"/>
      <c r="H7" s="92"/>
      <c r="I7" s="92"/>
      <c r="J7" s="92"/>
      <c r="K7" s="92"/>
    </row>
    <row r="8" spans="5:11" s="7" customFormat="1" ht="16.5" customHeight="1">
      <c r="E8" s="62"/>
      <c r="F8" s="74"/>
      <c r="G8" s="74"/>
      <c r="H8" s="74"/>
      <c r="I8" s="74"/>
      <c r="J8" s="74"/>
      <c r="K8" s="74"/>
    </row>
    <row r="9" spans="1:13" s="7" customFormat="1" ht="41.25" customHeight="1">
      <c r="A9" s="9" t="s">
        <v>165</v>
      </c>
      <c r="B9" s="90" t="s">
        <v>294</v>
      </c>
      <c r="C9" s="90"/>
      <c r="D9" s="90"/>
      <c r="E9" s="90"/>
      <c r="F9" s="90"/>
      <c r="G9" s="90"/>
      <c r="H9" s="90"/>
      <c r="I9" s="90"/>
      <c r="J9" s="90"/>
      <c r="K9" s="90"/>
      <c r="L9" s="9"/>
      <c r="M9" s="9"/>
    </row>
    <row r="10" spans="1:13" s="7" customFormat="1" ht="18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9"/>
      <c r="M10" s="9"/>
    </row>
    <row r="11" spans="1:11" ht="15.75" customHeight="1">
      <c r="A11" s="93" t="s">
        <v>167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2" ht="144" customHeight="1">
      <c r="A12" s="10" t="s">
        <v>0</v>
      </c>
      <c r="B12" s="11" t="s">
        <v>1</v>
      </c>
      <c r="C12" s="11" t="s">
        <v>67</v>
      </c>
      <c r="D12" s="12" t="s">
        <v>68</v>
      </c>
      <c r="E12" s="13" t="s">
        <v>2</v>
      </c>
      <c r="F12" s="12" t="s">
        <v>3</v>
      </c>
      <c r="G12" s="14" t="s">
        <v>4</v>
      </c>
      <c r="H12" s="71" t="s">
        <v>297</v>
      </c>
      <c r="I12" s="14" t="s">
        <v>298</v>
      </c>
      <c r="J12" s="14" t="s">
        <v>295</v>
      </c>
      <c r="K12" s="14" t="s">
        <v>296</v>
      </c>
      <c r="L12" s="55"/>
    </row>
    <row r="13" spans="1:12" s="83" customFormat="1" ht="14.25" customHeight="1">
      <c r="A13" s="78">
        <v>1</v>
      </c>
      <c r="B13" s="79">
        <v>2</v>
      </c>
      <c r="C13" s="79">
        <v>3</v>
      </c>
      <c r="D13" s="80" t="s">
        <v>187</v>
      </c>
      <c r="E13" s="81">
        <v>5</v>
      </c>
      <c r="F13" s="80" t="s">
        <v>188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2"/>
    </row>
    <row r="14" spans="1:11" ht="15.75">
      <c r="A14" s="15"/>
      <c r="B14" s="16" t="s">
        <v>5</v>
      </c>
      <c r="C14" s="26"/>
      <c r="D14" s="17"/>
      <c r="E14" s="17"/>
      <c r="F14" s="18"/>
      <c r="G14" s="17"/>
      <c r="H14" s="54">
        <f>H23+H15</f>
        <v>313312.42699999997</v>
      </c>
      <c r="I14" s="54">
        <f>I23+I15</f>
        <v>313312.42699999997</v>
      </c>
      <c r="J14" s="54">
        <f>J23+J15</f>
        <v>293981.77300000004</v>
      </c>
      <c r="K14" s="54">
        <f>J14/I14*100</f>
        <v>93.83023067897656</v>
      </c>
    </row>
    <row r="15" spans="1:11" ht="31.5">
      <c r="A15" s="15" t="s">
        <v>150</v>
      </c>
      <c r="B15" s="19" t="s">
        <v>145</v>
      </c>
      <c r="C15" s="16">
        <v>991</v>
      </c>
      <c r="D15" s="17"/>
      <c r="E15" s="17"/>
      <c r="F15" s="18"/>
      <c r="G15" s="17"/>
      <c r="H15" s="54">
        <f aca="true" t="shared" si="0" ref="H15:J21">H16</f>
        <v>469.4</v>
      </c>
      <c r="I15" s="54">
        <f t="shared" si="0"/>
        <v>469.4</v>
      </c>
      <c r="J15" s="54">
        <f t="shared" si="0"/>
        <v>469.4</v>
      </c>
      <c r="K15" s="54">
        <f aca="true" t="shared" si="1" ref="K15:K76">J15/I15*100</f>
        <v>100</v>
      </c>
    </row>
    <row r="16" spans="1:11" ht="15.75">
      <c r="A16" s="15" t="s">
        <v>6</v>
      </c>
      <c r="B16" s="19" t="s">
        <v>7</v>
      </c>
      <c r="C16" s="16">
        <v>991</v>
      </c>
      <c r="D16" s="17" t="s">
        <v>15</v>
      </c>
      <c r="E16" s="22"/>
      <c r="F16" s="21"/>
      <c r="G16" s="22"/>
      <c r="H16" s="54">
        <f t="shared" si="0"/>
        <v>469.4</v>
      </c>
      <c r="I16" s="54">
        <f t="shared" si="0"/>
        <v>469.4</v>
      </c>
      <c r="J16" s="54">
        <f t="shared" si="0"/>
        <v>469.4</v>
      </c>
      <c r="K16" s="54">
        <f t="shared" si="1"/>
        <v>100</v>
      </c>
    </row>
    <row r="17" spans="1:11" ht="48" customHeight="1">
      <c r="A17" s="15"/>
      <c r="B17" s="19" t="s">
        <v>45</v>
      </c>
      <c r="C17" s="65">
        <v>991</v>
      </c>
      <c r="D17" s="66" t="s">
        <v>15</v>
      </c>
      <c r="E17" s="66" t="s">
        <v>40</v>
      </c>
      <c r="F17" s="67"/>
      <c r="G17" s="68"/>
      <c r="H17" s="54">
        <f t="shared" si="0"/>
        <v>469.4</v>
      </c>
      <c r="I17" s="54">
        <f t="shared" si="0"/>
        <v>469.4</v>
      </c>
      <c r="J17" s="54">
        <f t="shared" si="0"/>
        <v>469.4</v>
      </c>
      <c r="K17" s="54">
        <f t="shared" si="1"/>
        <v>100</v>
      </c>
    </row>
    <row r="18" spans="1:11" ht="30" customHeight="1">
      <c r="A18" s="15"/>
      <c r="B18" s="20" t="s">
        <v>109</v>
      </c>
      <c r="C18" s="69">
        <v>991</v>
      </c>
      <c r="D18" s="68" t="s">
        <v>15</v>
      </c>
      <c r="E18" s="68" t="s">
        <v>40</v>
      </c>
      <c r="F18" s="67" t="s">
        <v>193</v>
      </c>
      <c r="G18" s="68"/>
      <c r="H18" s="64">
        <f t="shared" si="0"/>
        <v>469.4</v>
      </c>
      <c r="I18" s="64">
        <f t="shared" si="0"/>
        <v>469.4</v>
      </c>
      <c r="J18" s="64">
        <f t="shared" si="0"/>
        <v>469.4</v>
      </c>
      <c r="K18" s="64">
        <f t="shared" si="1"/>
        <v>100</v>
      </c>
    </row>
    <row r="19" spans="1:11" ht="33" customHeight="1">
      <c r="A19" s="15"/>
      <c r="B19" s="20" t="s">
        <v>108</v>
      </c>
      <c r="C19" s="69">
        <v>991</v>
      </c>
      <c r="D19" s="68" t="s">
        <v>15</v>
      </c>
      <c r="E19" s="68" t="s">
        <v>40</v>
      </c>
      <c r="F19" s="67" t="s">
        <v>194</v>
      </c>
      <c r="G19" s="68"/>
      <c r="H19" s="64">
        <f t="shared" si="0"/>
        <v>469.4</v>
      </c>
      <c r="I19" s="64">
        <f t="shared" si="0"/>
        <v>469.4</v>
      </c>
      <c r="J19" s="64">
        <f t="shared" si="0"/>
        <v>469.4</v>
      </c>
      <c r="K19" s="64">
        <f t="shared" si="1"/>
        <v>100</v>
      </c>
    </row>
    <row r="20" spans="1:11" ht="63.75" customHeight="1">
      <c r="A20" s="15"/>
      <c r="B20" s="20" t="s">
        <v>169</v>
      </c>
      <c r="C20" s="69">
        <v>991</v>
      </c>
      <c r="D20" s="68" t="s">
        <v>15</v>
      </c>
      <c r="E20" s="68" t="s">
        <v>40</v>
      </c>
      <c r="F20" s="67" t="s">
        <v>195</v>
      </c>
      <c r="G20" s="68"/>
      <c r="H20" s="64">
        <f t="shared" si="0"/>
        <v>469.4</v>
      </c>
      <c r="I20" s="64">
        <f t="shared" si="0"/>
        <v>469.4</v>
      </c>
      <c r="J20" s="64">
        <f t="shared" si="0"/>
        <v>469.4</v>
      </c>
      <c r="K20" s="64">
        <f t="shared" si="1"/>
        <v>100</v>
      </c>
    </row>
    <row r="21" spans="1:11" ht="15.75">
      <c r="A21" s="15"/>
      <c r="B21" s="84" t="s">
        <v>47</v>
      </c>
      <c r="C21" s="69">
        <v>991</v>
      </c>
      <c r="D21" s="68" t="s">
        <v>15</v>
      </c>
      <c r="E21" s="68" t="s">
        <v>40</v>
      </c>
      <c r="F21" s="67" t="s">
        <v>195</v>
      </c>
      <c r="G21" s="68" t="s">
        <v>107</v>
      </c>
      <c r="H21" s="39">
        <f t="shared" si="0"/>
        <v>469.4</v>
      </c>
      <c r="I21" s="39">
        <f t="shared" si="0"/>
        <v>469.4</v>
      </c>
      <c r="J21" s="39">
        <f t="shared" si="0"/>
        <v>469.4</v>
      </c>
      <c r="K21" s="64">
        <f t="shared" si="1"/>
        <v>100</v>
      </c>
    </row>
    <row r="22" spans="1:11" ht="15.75">
      <c r="A22" s="15"/>
      <c r="B22" s="85" t="s">
        <v>84</v>
      </c>
      <c r="C22" s="69">
        <v>991</v>
      </c>
      <c r="D22" s="68" t="s">
        <v>15</v>
      </c>
      <c r="E22" s="68" t="s">
        <v>40</v>
      </c>
      <c r="F22" s="67" t="s">
        <v>195</v>
      </c>
      <c r="G22" s="68" t="s">
        <v>83</v>
      </c>
      <c r="H22" s="39">
        <v>469.4</v>
      </c>
      <c r="I22" s="39">
        <v>469.4</v>
      </c>
      <c r="J22" s="39">
        <v>469.4</v>
      </c>
      <c r="K22" s="64">
        <f t="shared" si="1"/>
        <v>100</v>
      </c>
    </row>
    <row r="23" spans="1:11" ht="31.5">
      <c r="A23" s="15" t="s">
        <v>151</v>
      </c>
      <c r="B23" s="19" t="s">
        <v>66</v>
      </c>
      <c r="C23" s="16">
        <v>992</v>
      </c>
      <c r="D23" s="17"/>
      <c r="E23" s="17"/>
      <c r="F23" s="18"/>
      <c r="G23" s="17"/>
      <c r="H23" s="54">
        <f>H24+H109+H153+H211+H282+H305+H356+H386+H393+H400</f>
        <v>312843.02699999994</v>
      </c>
      <c r="I23" s="54">
        <f>I24+I109+I153+I211+I282+I305+I356+I386+I393+I400</f>
        <v>312843.02699999994</v>
      </c>
      <c r="J23" s="54">
        <f>J24+J109+J153+J211+J282+J305+J356+J386+J393+J400</f>
        <v>293512.373</v>
      </c>
      <c r="K23" s="54">
        <f t="shared" si="1"/>
        <v>93.8209733535151</v>
      </c>
    </row>
    <row r="24" spans="1:12" ht="15.75">
      <c r="A24" s="15" t="s">
        <v>6</v>
      </c>
      <c r="B24" s="19" t="s">
        <v>7</v>
      </c>
      <c r="C24" s="16">
        <v>992</v>
      </c>
      <c r="D24" s="17" t="s">
        <v>15</v>
      </c>
      <c r="E24" s="17"/>
      <c r="F24" s="18"/>
      <c r="G24" s="17"/>
      <c r="H24" s="38">
        <f>H25+H33+H53+H66+H72+H78</f>
        <v>63214.977999999996</v>
      </c>
      <c r="I24" s="38">
        <f>I25+I33+I53+I66+I72+I78</f>
        <v>63214.977999999996</v>
      </c>
      <c r="J24" s="38">
        <f>J25+J33+J53+J66+J72+J78</f>
        <v>60918.83000000001</v>
      </c>
      <c r="K24" s="54">
        <f t="shared" si="1"/>
        <v>96.36771525887427</v>
      </c>
      <c r="L24" s="8"/>
    </row>
    <row r="25" spans="1:11" ht="46.5" customHeight="1">
      <c r="A25" s="15"/>
      <c r="B25" s="19" t="s">
        <v>69</v>
      </c>
      <c r="C25" s="16">
        <v>992</v>
      </c>
      <c r="D25" s="17" t="s">
        <v>15</v>
      </c>
      <c r="E25" s="17" t="s">
        <v>19</v>
      </c>
      <c r="F25" s="21"/>
      <c r="G25" s="22"/>
      <c r="H25" s="38">
        <f aca="true" t="shared" si="2" ref="H25:J28">H26</f>
        <v>1185.5</v>
      </c>
      <c r="I25" s="38">
        <f t="shared" si="2"/>
        <v>1185.5</v>
      </c>
      <c r="J25" s="38">
        <f t="shared" si="2"/>
        <v>1163.287</v>
      </c>
      <c r="K25" s="54">
        <f t="shared" si="1"/>
        <v>98.12627583298188</v>
      </c>
    </row>
    <row r="26" spans="1:11" ht="32.25" customHeight="1">
      <c r="A26" s="15"/>
      <c r="B26" s="20" t="s">
        <v>102</v>
      </c>
      <c r="C26" s="26">
        <v>992</v>
      </c>
      <c r="D26" s="22" t="s">
        <v>15</v>
      </c>
      <c r="E26" s="22" t="s">
        <v>19</v>
      </c>
      <c r="F26" s="21" t="s">
        <v>190</v>
      </c>
      <c r="G26" s="22"/>
      <c r="H26" s="39">
        <f t="shared" si="2"/>
        <v>1185.5</v>
      </c>
      <c r="I26" s="39">
        <f t="shared" si="2"/>
        <v>1185.5</v>
      </c>
      <c r="J26" s="39">
        <f t="shared" si="2"/>
        <v>1163.287</v>
      </c>
      <c r="K26" s="64">
        <f t="shared" si="1"/>
        <v>98.12627583298188</v>
      </c>
    </row>
    <row r="27" spans="1:11" ht="31.5">
      <c r="A27" s="15"/>
      <c r="B27" s="20" t="s">
        <v>99</v>
      </c>
      <c r="C27" s="26">
        <v>992</v>
      </c>
      <c r="D27" s="22" t="s">
        <v>15</v>
      </c>
      <c r="E27" s="22" t="s">
        <v>19</v>
      </c>
      <c r="F27" s="21" t="s">
        <v>196</v>
      </c>
      <c r="G27" s="22"/>
      <c r="H27" s="39">
        <f t="shared" si="2"/>
        <v>1185.5</v>
      </c>
      <c r="I27" s="39">
        <f t="shared" si="2"/>
        <v>1185.5</v>
      </c>
      <c r="J27" s="39">
        <f t="shared" si="2"/>
        <v>1163.287</v>
      </c>
      <c r="K27" s="64">
        <f t="shared" si="1"/>
        <v>98.12627583298188</v>
      </c>
    </row>
    <row r="28" spans="1:11" ht="31.5">
      <c r="A28" s="15"/>
      <c r="B28" s="20" t="s">
        <v>100</v>
      </c>
      <c r="C28" s="26">
        <v>992</v>
      </c>
      <c r="D28" s="22" t="s">
        <v>15</v>
      </c>
      <c r="E28" s="22" t="s">
        <v>19</v>
      </c>
      <c r="F28" s="21" t="s">
        <v>197</v>
      </c>
      <c r="G28" s="22"/>
      <c r="H28" s="39">
        <f t="shared" si="2"/>
        <v>1185.5</v>
      </c>
      <c r="I28" s="39">
        <f t="shared" si="2"/>
        <v>1185.5</v>
      </c>
      <c r="J28" s="39">
        <f t="shared" si="2"/>
        <v>1163.287</v>
      </c>
      <c r="K28" s="64">
        <f t="shared" si="1"/>
        <v>98.12627583298188</v>
      </c>
    </row>
    <row r="29" spans="1:11" ht="63">
      <c r="A29" s="15"/>
      <c r="B29" s="20" t="s">
        <v>134</v>
      </c>
      <c r="C29" s="26">
        <v>992</v>
      </c>
      <c r="D29" s="22" t="s">
        <v>15</v>
      </c>
      <c r="E29" s="22" t="s">
        <v>19</v>
      </c>
      <c r="F29" s="21" t="s">
        <v>197</v>
      </c>
      <c r="G29" s="22" t="s">
        <v>97</v>
      </c>
      <c r="H29" s="39">
        <f>H30+H31+H32</f>
        <v>1185.5</v>
      </c>
      <c r="I29" s="39">
        <f>I30+I31+I32</f>
        <v>1185.5</v>
      </c>
      <c r="J29" s="39">
        <f>J30+J31+J32</f>
        <v>1163.287</v>
      </c>
      <c r="K29" s="64">
        <f t="shared" si="1"/>
        <v>98.12627583298188</v>
      </c>
    </row>
    <row r="30" spans="1:11" ht="31.5" customHeight="1">
      <c r="A30" s="15"/>
      <c r="B30" s="20" t="s">
        <v>198</v>
      </c>
      <c r="C30" s="26">
        <v>992</v>
      </c>
      <c r="D30" s="22" t="s">
        <v>15</v>
      </c>
      <c r="E30" s="22" t="s">
        <v>19</v>
      </c>
      <c r="F30" s="21" t="s">
        <v>197</v>
      </c>
      <c r="G30" s="22" t="s">
        <v>133</v>
      </c>
      <c r="H30" s="39">
        <v>914</v>
      </c>
      <c r="I30" s="39">
        <v>914</v>
      </c>
      <c r="J30" s="39">
        <v>913.967</v>
      </c>
      <c r="K30" s="64">
        <f t="shared" si="1"/>
        <v>99.99638949671773</v>
      </c>
    </row>
    <row r="31" spans="1:11" ht="47.25" customHeight="1" hidden="1">
      <c r="A31" s="15"/>
      <c r="B31" s="20" t="s">
        <v>138</v>
      </c>
      <c r="C31" s="26">
        <v>992</v>
      </c>
      <c r="D31" s="22" t="s">
        <v>15</v>
      </c>
      <c r="E31" s="22" t="s">
        <v>19</v>
      </c>
      <c r="F31" s="21" t="s">
        <v>197</v>
      </c>
      <c r="G31" s="22" t="s">
        <v>137</v>
      </c>
      <c r="H31" s="39">
        <v>0</v>
      </c>
      <c r="I31" s="39">
        <v>0</v>
      </c>
      <c r="J31" s="39">
        <v>0</v>
      </c>
      <c r="K31" s="64" t="e">
        <f t="shared" si="1"/>
        <v>#DIV/0!</v>
      </c>
    </row>
    <row r="32" spans="1:11" ht="62.25" customHeight="1">
      <c r="A32" s="15"/>
      <c r="B32" s="20" t="s">
        <v>199</v>
      </c>
      <c r="C32" s="26">
        <v>992</v>
      </c>
      <c r="D32" s="22" t="s">
        <v>15</v>
      </c>
      <c r="E32" s="22" t="s">
        <v>19</v>
      </c>
      <c r="F32" s="21" t="s">
        <v>197</v>
      </c>
      <c r="G32" s="22" t="s">
        <v>189</v>
      </c>
      <c r="H32" s="39">
        <v>271.5</v>
      </c>
      <c r="I32" s="39">
        <v>271.5</v>
      </c>
      <c r="J32" s="39">
        <v>249.32</v>
      </c>
      <c r="K32" s="64">
        <f>J32/I32*100</f>
        <v>91.8305709023941</v>
      </c>
    </row>
    <row r="33" spans="1:11" ht="75" customHeight="1">
      <c r="A33" s="23"/>
      <c r="B33" s="19" t="s">
        <v>101</v>
      </c>
      <c r="C33" s="16">
        <v>992</v>
      </c>
      <c r="D33" s="17" t="s">
        <v>15</v>
      </c>
      <c r="E33" s="17" t="s">
        <v>16</v>
      </c>
      <c r="F33" s="21"/>
      <c r="G33" s="22"/>
      <c r="H33" s="38">
        <f>H34+H48</f>
        <v>21407.4</v>
      </c>
      <c r="I33" s="38">
        <f>I34+I48</f>
        <v>21407.4</v>
      </c>
      <c r="J33" s="38">
        <f>J34+J48</f>
        <v>21002.320000000003</v>
      </c>
      <c r="K33" s="54">
        <f t="shared" si="1"/>
        <v>98.10775713071182</v>
      </c>
    </row>
    <row r="34" spans="1:11" ht="31.5">
      <c r="A34" s="23"/>
      <c r="B34" s="20" t="s">
        <v>102</v>
      </c>
      <c r="C34" s="26">
        <v>992</v>
      </c>
      <c r="D34" s="22" t="s">
        <v>15</v>
      </c>
      <c r="E34" s="22" t="s">
        <v>16</v>
      </c>
      <c r="F34" s="21" t="s">
        <v>190</v>
      </c>
      <c r="G34" s="22"/>
      <c r="H34" s="39">
        <f aca="true" t="shared" si="3" ref="H34:J35">H35</f>
        <v>21395</v>
      </c>
      <c r="I34" s="39">
        <f t="shared" si="3"/>
        <v>21395</v>
      </c>
      <c r="J34" s="39">
        <f t="shared" si="3"/>
        <v>20989.920000000002</v>
      </c>
      <c r="K34" s="64">
        <f t="shared" si="1"/>
        <v>98.10666043468102</v>
      </c>
    </row>
    <row r="35" spans="1:11" ht="31.5">
      <c r="A35" s="23"/>
      <c r="B35" s="20" t="s">
        <v>103</v>
      </c>
      <c r="C35" s="26">
        <v>992</v>
      </c>
      <c r="D35" s="22" t="s">
        <v>15</v>
      </c>
      <c r="E35" s="22" t="s">
        <v>16</v>
      </c>
      <c r="F35" s="21" t="s">
        <v>191</v>
      </c>
      <c r="G35" s="22"/>
      <c r="H35" s="39">
        <f t="shared" si="3"/>
        <v>21395</v>
      </c>
      <c r="I35" s="39">
        <f t="shared" si="3"/>
        <v>21395</v>
      </c>
      <c r="J35" s="39">
        <f t="shared" si="3"/>
        <v>20989.920000000002</v>
      </c>
      <c r="K35" s="64">
        <f t="shared" si="1"/>
        <v>98.10666043468102</v>
      </c>
    </row>
    <row r="36" spans="1:11" ht="31.5">
      <c r="A36" s="23"/>
      <c r="B36" s="20" t="s">
        <v>100</v>
      </c>
      <c r="C36" s="26">
        <v>992</v>
      </c>
      <c r="D36" s="22" t="s">
        <v>15</v>
      </c>
      <c r="E36" s="22" t="s">
        <v>16</v>
      </c>
      <c r="F36" s="21" t="s">
        <v>200</v>
      </c>
      <c r="G36" s="22"/>
      <c r="H36" s="39">
        <f>H37+H41+H43</f>
        <v>21395</v>
      </c>
      <c r="I36" s="39">
        <f>I37+I41+I43</f>
        <v>21395</v>
      </c>
      <c r="J36" s="39">
        <f>J37+J41+J43</f>
        <v>20989.920000000002</v>
      </c>
      <c r="K36" s="64">
        <f t="shared" si="1"/>
        <v>98.10666043468102</v>
      </c>
    </row>
    <row r="37" spans="1:11" ht="63">
      <c r="A37" s="23"/>
      <c r="B37" s="20" t="s">
        <v>134</v>
      </c>
      <c r="C37" s="26">
        <v>992</v>
      </c>
      <c r="D37" s="22" t="s">
        <v>15</v>
      </c>
      <c r="E37" s="22" t="s">
        <v>16</v>
      </c>
      <c r="F37" s="21" t="s">
        <v>200</v>
      </c>
      <c r="G37" s="22" t="s">
        <v>97</v>
      </c>
      <c r="H37" s="39">
        <f>H38+H39+H40</f>
        <v>19822</v>
      </c>
      <c r="I37" s="39">
        <f>I38+I39+I40</f>
        <v>19822</v>
      </c>
      <c r="J37" s="39">
        <f>J38+J39+J40</f>
        <v>19444.755</v>
      </c>
      <c r="K37" s="64">
        <f t="shared" si="1"/>
        <v>98.09683684794673</v>
      </c>
    </row>
    <row r="38" spans="1:11" ht="33" customHeight="1">
      <c r="A38" s="15"/>
      <c r="B38" s="20" t="s">
        <v>198</v>
      </c>
      <c r="C38" s="26">
        <v>992</v>
      </c>
      <c r="D38" s="22" t="s">
        <v>15</v>
      </c>
      <c r="E38" s="22" t="s">
        <v>16</v>
      </c>
      <c r="F38" s="21" t="s">
        <v>200</v>
      </c>
      <c r="G38" s="22" t="s">
        <v>133</v>
      </c>
      <c r="H38" s="39">
        <v>15283.2</v>
      </c>
      <c r="I38" s="39">
        <v>15283.2</v>
      </c>
      <c r="J38" s="39">
        <v>15283.15</v>
      </c>
      <c r="K38" s="64">
        <f t="shared" si="1"/>
        <v>99.99967284338358</v>
      </c>
    </row>
    <row r="39" spans="1:11" ht="46.5" customHeight="1">
      <c r="A39" s="15"/>
      <c r="B39" s="20" t="s">
        <v>138</v>
      </c>
      <c r="C39" s="26">
        <v>992</v>
      </c>
      <c r="D39" s="22" t="s">
        <v>15</v>
      </c>
      <c r="E39" s="22" t="s">
        <v>16</v>
      </c>
      <c r="F39" s="21" t="s">
        <v>200</v>
      </c>
      <c r="G39" s="22" t="s">
        <v>137</v>
      </c>
      <c r="H39" s="39">
        <v>1</v>
      </c>
      <c r="I39" s="39">
        <v>1</v>
      </c>
      <c r="J39" s="39">
        <v>0.816</v>
      </c>
      <c r="K39" s="64">
        <f t="shared" si="1"/>
        <v>81.6</v>
      </c>
    </row>
    <row r="40" spans="1:11" ht="63" customHeight="1">
      <c r="A40" s="15"/>
      <c r="B40" s="20" t="s">
        <v>199</v>
      </c>
      <c r="C40" s="26">
        <v>992</v>
      </c>
      <c r="D40" s="22" t="s">
        <v>15</v>
      </c>
      <c r="E40" s="22" t="s">
        <v>16</v>
      </c>
      <c r="F40" s="21" t="s">
        <v>200</v>
      </c>
      <c r="G40" s="22" t="s">
        <v>189</v>
      </c>
      <c r="H40" s="39">
        <v>4537.8</v>
      </c>
      <c r="I40" s="39">
        <v>4537.8</v>
      </c>
      <c r="J40" s="39">
        <v>4160.789</v>
      </c>
      <c r="K40" s="64">
        <f>J40/I40*100</f>
        <v>91.6917669355194</v>
      </c>
    </row>
    <row r="41" spans="1:11" ht="31.5" customHeight="1">
      <c r="A41" s="15"/>
      <c r="B41" s="20" t="s">
        <v>201</v>
      </c>
      <c r="C41" s="26">
        <v>992</v>
      </c>
      <c r="D41" s="22" t="s">
        <v>15</v>
      </c>
      <c r="E41" s="22" t="s">
        <v>16</v>
      </c>
      <c r="F41" s="21" t="s">
        <v>200</v>
      </c>
      <c r="G41" s="22" t="s">
        <v>98</v>
      </c>
      <c r="H41" s="39">
        <f>H42</f>
        <v>390.7</v>
      </c>
      <c r="I41" s="39">
        <f>I42</f>
        <v>390.7</v>
      </c>
      <c r="J41" s="39">
        <f>J42</f>
        <v>363.008</v>
      </c>
      <c r="K41" s="64">
        <f t="shared" si="1"/>
        <v>92.91220885589966</v>
      </c>
    </row>
    <row r="42" spans="1:11" ht="45.75" customHeight="1">
      <c r="A42" s="23"/>
      <c r="B42" s="20" t="s">
        <v>162</v>
      </c>
      <c r="C42" s="26">
        <v>992</v>
      </c>
      <c r="D42" s="22" t="s">
        <v>15</v>
      </c>
      <c r="E42" s="22" t="s">
        <v>16</v>
      </c>
      <c r="F42" s="21" t="s">
        <v>200</v>
      </c>
      <c r="G42" s="22" t="s">
        <v>132</v>
      </c>
      <c r="H42" s="39">
        <v>390.7</v>
      </c>
      <c r="I42" s="39">
        <v>390.7</v>
      </c>
      <c r="J42" s="39">
        <v>363.008</v>
      </c>
      <c r="K42" s="64">
        <f t="shared" si="1"/>
        <v>92.91220885589966</v>
      </c>
    </row>
    <row r="43" spans="1:11" ht="22.5" customHeight="1">
      <c r="A43" s="15"/>
      <c r="B43" s="20" t="s">
        <v>105</v>
      </c>
      <c r="C43" s="26">
        <v>992</v>
      </c>
      <c r="D43" s="22" t="s">
        <v>15</v>
      </c>
      <c r="E43" s="22" t="s">
        <v>16</v>
      </c>
      <c r="F43" s="21" t="s">
        <v>200</v>
      </c>
      <c r="G43" s="22" t="s">
        <v>104</v>
      </c>
      <c r="H43" s="39">
        <f>H45+H46+H44+H47</f>
        <v>1182.3</v>
      </c>
      <c r="I43" s="39">
        <f>I45+I46+I44+I47</f>
        <v>1182.3</v>
      </c>
      <c r="J43" s="39">
        <f>J45+J46+J44+J47</f>
        <v>1182.157</v>
      </c>
      <c r="K43" s="64">
        <f t="shared" si="1"/>
        <v>99.98790493106657</v>
      </c>
    </row>
    <row r="44" spans="1:11" ht="49.5" customHeight="1">
      <c r="A44" s="15"/>
      <c r="B44" s="20" t="s">
        <v>321</v>
      </c>
      <c r="C44" s="26">
        <v>992</v>
      </c>
      <c r="D44" s="22" t="s">
        <v>15</v>
      </c>
      <c r="E44" s="22" t="s">
        <v>16</v>
      </c>
      <c r="F44" s="21" t="s">
        <v>200</v>
      </c>
      <c r="G44" s="22" t="s">
        <v>149</v>
      </c>
      <c r="H44" s="39">
        <v>360</v>
      </c>
      <c r="I44" s="39">
        <v>360</v>
      </c>
      <c r="J44" s="39">
        <v>360</v>
      </c>
      <c r="K44" s="64">
        <f t="shared" si="1"/>
        <v>100</v>
      </c>
    </row>
    <row r="45" spans="1:11" ht="31.5" customHeight="1">
      <c r="A45" s="15"/>
      <c r="B45" s="20" t="s">
        <v>143</v>
      </c>
      <c r="C45" s="26">
        <v>992</v>
      </c>
      <c r="D45" s="22" t="s">
        <v>15</v>
      </c>
      <c r="E45" s="22" t="s">
        <v>16</v>
      </c>
      <c r="F45" s="21" t="s">
        <v>200</v>
      </c>
      <c r="G45" s="22" t="s">
        <v>141</v>
      </c>
      <c r="H45" s="39">
        <v>4.75</v>
      </c>
      <c r="I45" s="39">
        <v>4.75</v>
      </c>
      <c r="J45" s="39">
        <v>4.706</v>
      </c>
      <c r="K45" s="64">
        <f t="shared" si="1"/>
        <v>99.07368421052632</v>
      </c>
    </row>
    <row r="46" spans="1:11" ht="21.75" customHeight="1">
      <c r="A46" s="15"/>
      <c r="B46" s="20" t="s">
        <v>202</v>
      </c>
      <c r="C46" s="26">
        <v>992</v>
      </c>
      <c r="D46" s="22" t="s">
        <v>15</v>
      </c>
      <c r="E46" s="22" t="s">
        <v>16</v>
      </c>
      <c r="F46" s="21" t="s">
        <v>200</v>
      </c>
      <c r="G46" s="22" t="s">
        <v>142</v>
      </c>
      <c r="H46" s="39">
        <v>33</v>
      </c>
      <c r="I46" s="39">
        <v>33</v>
      </c>
      <c r="J46" s="39">
        <v>32.902</v>
      </c>
      <c r="K46" s="64">
        <f t="shared" si="1"/>
        <v>99.7030303030303</v>
      </c>
    </row>
    <row r="47" spans="1:11" ht="21.75" customHeight="1">
      <c r="A47" s="15"/>
      <c r="B47" s="20" t="s">
        <v>172</v>
      </c>
      <c r="C47" s="26">
        <v>992</v>
      </c>
      <c r="D47" s="22" t="s">
        <v>15</v>
      </c>
      <c r="E47" s="22" t="s">
        <v>16</v>
      </c>
      <c r="F47" s="21" t="s">
        <v>200</v>
      </c>
      <c r="G47" s="22" t="s">
        <v>168</v>
      </c>
      <c r="H47" s="39">
        <v>784.55</v>
      </c>
      <c r="I47" s="39">
        <v>784.55</v>
      </c>
      <c r="J47" s="39">
        <v>784.549</v>
      </c>
      <c r="K47" s="64">
        <f>J47/I47*100</f>
        <v>99.99987253839781</v>
      </c>
    </row>
    <row r="48" spans="1:11" ht="33" customHeight="1">
      <c r="A48" s="15"/>
      <c r="B48" s="20" t="s">
        <v>170</v>
      </c>
      <c r="C48" s="26">
        <v>992</v>
      </c>
      <c r="D48" s="22" t="s">
        <v>15</v>
      </c>
      <c r="E48" s="22" t="s">
        <v>16</v>
      </c>
      <c r="F48" s="21" t="s">
        <v>203</v>
      </c>
      <c r="G48" s="22"/>
      <c r="H48" s="39">
        <f aca="true" t="shared" si="4" ref="H48:J49">H49</f>
        <v>12.4</v>
      </c>
      <c r="I48" s="39">
        <f t="shared" si="4"/>
        <v>12.4</v>
      </c>
      <c r="J48" s="39">
        <f t="shared" si="4"/>
        <v>12.4</v>
      </c>
      <c r="K48" s="64">
        <f t="shared" si="1"/>
        <v>100</v>
      </c>
    </row>
    <row r="49" spans="1:11" ht="33" customHeight="1">
      <c r="A49" s="15"/>
      <c r="B49" s="20" t="s">
        <v>206</v>
      </c>
      <c r="C49" s="26">
        <v>992</v>
      </c>
      <c r="D49" s="22" t="s">
        <v>15</v>
      </c>
      <c r="E49" s="22" t="s">
        <v>16</v>
      </c>
      <c r="F49" s="21" t="s">
        <v>204</v>
      </c>
      <c r="G49" s="22"/>
      <c r="H49" s="39">
        <f t="shared" si="4"/>
        <v>12.4</v>
      </c>
      <c r="I49" s="39">
        <f t="shared" si="4"/>
        <v>12.4</v>
      </c>
      <c r="J49" s="39">
        <f t="shared" si="4"/>
        <v>12.4</v>
      </c>
      <c r="K49" s="64">
        <f>J49/I49*100</f>
        <v>100</v>
      </c>
    </row>
    <row r="50" spans="1:11" ht="47.25">
      <c r="A50" s="23"/>
      <c r="B50" s="20" t="s">
        <v>160</v>
      </c>
      <c r="C50" s="26">
        <v>992</v>
      </c>
      <c r="D50" s="22" t="s">
        <v>15</v>
      </c>
      <c r="E50" s="22" t="s">
        <v>16</v>
      </c>
      <c r="F50" s="21" t="s">
        <v>205</v>
      </c>
      <c r="G50" s="22"/>
      <c r="H50" s="39">
        <f aca="true" t="shared" si="5" ref="H50:J51">H51</f>
        <v>12.4</v>
      </c>
      <c r="I50" s="39">
        <f t="shared" si="5"/>
        <v>12.4</v>
      </c>
      <c r="J50" s="39">
        <f t="shared" si="5"/>
        <v>12.4</v>
      </c>
      <c r="K50" s="64">
        <f t="shared" si="1"/>
        <v>100</v>
      </c>
    </row>
    <row r="51" spans="1:11" ht="31.5">
      <c r="A51" s="23"/>
      <c r="B51" s="20" t="s">
        <v>201</v>
      </c>
      <c r="C51" s="26">
        <v>992</v>
      </c>
      <c r="D51" s="22" t="s">
        <v>15</v>
      </c>
      <c r="E51" s="22" t="s">
        <v>16</v>
      </c>
      <c r="F51" s="21" t="s">
        <v>205</v>
      </c>
      <c r="G51" s="22" t="s">
        <v>98</v>
      </c>
      <c r="H51" s="39">
        <f t="shared" si="5"/>
        <v>12.4</v>
      </c>
      <c r="I51" s="39">
        <f t="shared" si="5"/>
        <v>12.4</v>
      </c>
      <c r="J51" s="39">
        <f t="shared" si="5"/>
        <v>12.4</v>
      </c>
      <c r="K51" s="64">
        <f t="shared" si="1"/>
        <v>100</v>
      </c>
    </row>
    <row r="52" spans="1:11" ht="45" customHeight="1">
      <c r="A52" s="23"/>
      <c r="B52" s="20" t="s">
        <v>162</v>
      </c>
      <c r="C52" s="26">
        <v>992</v>
      </c>
      <c r="D52" s="22" t="s">
        <v>15</v>
      </c>
      <c r="E52" s="22" t="s">
        <v>16</v>
      </c>
      <c r="F52" s="21" t="s">
        <v>205</v>
      </c>
      <c r="G52" s="22" t="s">
        <v>132</v>
      </c>
      <c r="H52" s="39">
        <v>12.4</v>
      </c>
      <c r="I52" s="39">
        <v>12.4</v>
      </c>
      <c r="J52" s="39">
        <v>12.4</v>
      </c>
      <c r="K52" s="64">
        <f t="shared" si="1"/>
        <v>100</v>
      </c>
    </row>
    <row r="53" spans="1:11" ht="51" customHeight="1">
      <c r="A53" s="23"/>
      <c r="B53" s="19" t="s">
        <v>45</v>
      </c>
      <c r="C53" s="16">
        <v>992</v>
      </c>
      <c r="D53" s="17" t="s">
        <v>15</v>
      </c>
      <c r="E53" s="17" t="s">
        <v>40</v>
      </c>
      <c r="F53" s="18"/>
      <c r="G53" s="17"/>
      <c r="H53" s="38">
        <f aca="true" t="shared" si="6" ref="H53:J54">H54</f>
        <v>3025</v>
      </c>
      <c r="I53" s="38">
        <f t="shared" si="6"/>
        <v>3025</v>
      </c>
      <c r="J53" s="38">
        <f t="shared" si="6"/>
        <v>3024.772</v>
      </c>
      <c r="K53" s="54">
        <f t="shared" si="1"/>
        <v>99.99246280991734</v>
      </c>
    </row>
    <row r="54" spans="1:11" ht="15.75">
      <c r="A54" s="23"/>
      <c r="B54" s="20" t="s">
        <v>106</v>
      </c>
      <c r="C54" s="26">
        <v>992</v>
      </c>
      <c r="D54" s="22" t="s">
        <v>15</v>
      </c>
      <c r="E54" s="22" t="s">
        <v>40</v>
      </c>
      <c r="F54" s="21" t="s">
        <v>207</v>
      </c>
      <c r="G54" s="22"/>
      <c r="H54" s="39">
        <f t="shared" si="6"/>
        <v>3025</v>
      </c>
      <c r="I54" s="39">
        <f t="shared" si="6"/>
        <v>3025</v>
      </c>
      <c r="J54" s="39">
        <f t="shared" si="6"/>
        <v>3024.772</v>
      </c>
      <c r="K54" s="64">
        <f t="shared" si="1"/>
        <v>99.99246280991734</v>
      </c>
    </row>
    <row r="55" spans="1:11" ht="31.5">
      <c r="A55" s="23"/>
      <c r="B55" s="20" t="s">
        <v>320</v>
      </c>
      <c r="C55" s="26">
        <v>992</v>
      </c>
      <c r="D55" s="22" t="s">
        <v>15</v>
      </c>
      <c r="E55" s="22" t="s">
        <v>40</v>
      </c>
      <c r="F55" s="21" t="s">
        <v>317</v>
      </c>
      <c r="G55" s="22"/>
      <c r="H55" s="39">
        <f aca="true" t="shared" si="7" ref="H55:J56">H56</f>
        <v>3025</v>
      </c>
      <c r="I55" s="39">
        <f t="shared" si="7"/>
        <v>3025</v>
      </c>
      <c r="J55" s="39">
        <f t="shared" si="7"/>
        <v>3024.772</v>
      </c>
      <c r="K55" s="64">
        <f>J55/I55*100</f>
        <v>99.99246280991734</v>
      </c>
    </row>
    <row r="56" spans="1:11" ht="31.5">
      <c r="A56" s="23"/>
      <c r="B56" s="20" t="s">
        <v>324</v>
      </c>
      <c r="C56" s="26">
        <v>992</v>
      </c>
      <c r="D56" s="22" t="s">
        <v>15</v>
      </c>
      <c r="E56" s="22" t="s">
        <v>40</v>
      </c>
      <c r="F56" s="21" t="s">
        <v>322</v>
      </c>
      <c r="G56" s="22"/>
      <c r="H56" s="39">
        <f t="shared" si="7"/>
        <v>3025</v>
      </c>
      <c r="I56" s="39">
        <f t="shared" si="7"/>
        <v>3025</v>
      </c>
      <c r="J56" s="39">
        <f t="shared" si="7"/>
        <v>3024.772</v>
      </c>
      <c r="K56" s="64">
        <f t="shared" si="1"/>
        <v>99.99246280991734</v>
      </c>
    </row>
    <row r="57" spans="1:11" ht="31.5">
      <c r="A57" s="23"/>
      <c r="B57" s="20" t="s">
        <v>100</v>
      </c>
      <c r="C57" s="26">
        <v>992</v>
      </c>
      <c r="D57" s="22" t="s">
        <v>15</v>
      </c>
      <c r="E57" s="22" t="s">
        <v>40</v>
      </c>
      <c r="F57" s="21" t="s">
        <v>323</v>
      </c>
      <c r="G57" s="22"/>
      <c r="H57" s="39">
        <f>H58+H61+H63</f>
        <v>3025</v>
      </c>
      <c r="I57" s="39">
        <f>I58+I61+I63</f>
        <v>3025</v>
      </c>
      <c r="J57" s="39">
        <f>J58+J61+J63</f>
        <v>3024.772</v>
      </c>
      <c r="K57" s="64">
        <f t="shared" si="1"/>
        <v>99.99246280991734</v>
      </c>
    </row>
    <row r="58" spans="1:11" ht="63">
      <c r="A58" s="23"/>
      <c r="B58" s="20" t="s">
        <v>134</v>
      </c>
      <c r="C58" s="26">
        <v>992</v>
      </c>
      <c r="D58" s="22" t="s">
        <v>15</v>
      </c>
      <c r="E58" s="22" t="s">
        <v>40</v>
      </c>
      <c r="F58" s="21" t="s">
        <v>323</v>
      </c>
      <c r="G58" s="22" t="s">
        <v>97</v>
      </c>
      <c r="H58" s="39">
        <f>H59+H60</f>
        <v>2992.5</v>
      </c>
      <c r="I58" s="39">
        <f>I59+I60</f>
        <v>2992.5</v>
      </c>
      <c r="J58" s="39">
        <f>J59+J60</f>
        <v>2992.298</v>
      </c>
      <c r="K58" s="64">
        <f t="shared" si="1"/>
        <v>99.99324979114452</v>
      </c>
    </row>
    <row r="59" spans="1:11" ht="30.75" customHeight="1">
      <c r="A59" s="15"/>
      <c r="B59" s="20" t="s">
        <v>198</v>
      </c>
      <c r="C59" s="26">
        <v>992</v>
      </c>
      <c r="D59" s="22" t="s">
        <v>15</v>
      </c>
      <c r="E59" s="22" t="s">
        <v>40</v>
      </c>
      <c r="F59" s="21" t="s">
        <v>323</v>
      </c>
      <c r="G59" s="22" t="s">
        <v>133</v>
      </c>
      <c r="H59" s="39">
        <v>2303.5</v>
      </c>
      <c r="I59" s="39">
        <v>2303.5</v>
      </c>
      <c r="J59" s="39">
        <v>2303.469</v>
      </c>
      <c r="K59" s="64">
        <f t="shared" si="1"/>
        <v>99.99865422183633</v>
      </c>
    </row>
    <row r="60" spans="1:11" ht="65.25" customHeight="1">
      <c r="A60" s="15"/>
      <c r="B60" s="20" t="s">
        <v>199</v>
      </c>
      <c r="C60" s="26">
        <v>992</v>
      </c>
      <c r="D60" s="22" t="s">
        <v>15</v>
      </c>
      <c r="E60" s="22" t="s">
        <v>40</v>
      </c>
      <c r="F60" s="21" t="s">
        <v>323</v>
      </c>
      <c r="G60" s="22" t="s">
        <v>189</v>
      </c>
      <c r="H60" s="39">
        <v>689</v>
      </c>
      <c r="I60" s="39">
        <v>689</v>
      </c>
      <c r="J60" s="39">
        <v>688.829</v>
      </c>
      <c r="K60" s="64">
        <f t="shared" si="1"/>
        <v>99.97518142235123</v>
      </c>
    </row>
    <row r="61" spans="1:11" ht="31.5" customHeight="1">
      <c r="A61" s="15"/>
      <c r="B61" s="20" t="s">
        <v>201</v>
      </c>
      <c r="C61" s="26">
        <v>992</v>
      </c>
      <c r="D61" s="22" t="s">
        <v>15</v>
      </c>
      <c r="E61" s="22" t="s">
        <v>40</v>
      </c>
      <c r="F61" s="21" t="s">
        <v>323</v>
      </c>
      <c r="G61" s="22" t="s">
        <v>98</v>
      </c>
      <c r="H61" s="39">
        <f>H62</f>
        <v>28.97</v>
      </c>
      <c r="I61" s="39">
        <f>I62</f>
        <v>28.97</v>
      </c>
      <c r="J61" s="39">
        <f>J62</f>
        <v>28.962</v>
      </c>
      <c r="K61" s="64">
        <f t="shared" si="1"/>
        <v>99.97238522609597</v>
      </c>
    </row>
    <row r="62" spans="1:11" ht="45.75" customHeight="1">
      <c r="A62" s="23"/>
      <c r="B62" s="20" t="s">
        <v>162</v>
      </c>
      <c r="C62" s="26">
        <v>992</v>
      </c>
      <c r="D62" s="22" t="s">
        <v>15</v>
      </c>
      <c r="E62" s="22" t="s">
        <v>40</v>
      </c>
      <c r="F62" s="21" t="s">
        <v>323</v>
      </c>
      <c r="G62" s="22" t="s">
        <v>132</v>
      </c>
      <c r="H62" s="39">
        <v>28.97</v>
      </c>
      <c r="I62" s="39">
        <v>28.97</v>
      </c>
      <c r="J62" s="39">
        <v>28.962</v>
      </c>
      <c r="K62" s="64">
        <f t="shared" si="1"/>
        <v>99.97238522609597</v>
      </c>
    </row>
    <row r="63" spans="1:11" ht="18.75" customHeight="1">
      <c r="A63" s="23"/>
      <c r="B63" s="20" t="s">
        <v>105</v>
      </c>
      <c r="C63" s="26">
        <v>992</v>
      </c>
      <c r="D63" s="22" t="s">
        <v>15</v>
      </c>
      <c r="E63" s="22" t="s">
        <v>40</v>
      </c>
      <c r="F63" s="21" t="s">
        <v>323</v>
      </c>
      <c r="G63" s="22" t="s">
        <v>104</v>
      </c>
      <c r="H63" s="39">
        <f>H64+H65</f>
        <v>3.5300000000000002</v>
      </c>
      <c r="I63" s="39">
        <f>I64+I65</f>
        <v>3.5300000000000002</v>
      </c>
      <c r="J63" s="39">
        <f>J64+J65</f>
        <v>3.512</v>
      </c>
      <c r="K63" s="64">
        <f t="shared" si="1"/>
        <v>99.4900849858357</v>
      </c>
    </row>
    <row r="64" spans="1:11" ht="32.25" customHeight="1">
      <c r="A64" s="15"/>
      <c r="B64" s="20" t="s">
        <v>143</v>
      </c>
      <c r="C64" s="26">
        <v>992</v>
      </c>
      <c r="D64" s="22" t="s">
        <v>15</v>
      </c>
      <c r="E64" s="22" t="s">
        <v>40</v>
      </c>
      <c r="F64" s="21" t="s">
        <v>323</v>
      </c>
      <c r="G64" s="22" t="s">
        <v>141</v>
      </c>
      <c r="H64" s="39">
        <v>0.43</v>
      </c>
      <c r="I64" s="39">
        <v>0.43</v>
      </c>
      <c r="J64" s="39">
        <v>0.426</v>
      </c>
      <c r="K64" s="64">
        <f t="shared" si="1"/>
        <v>99.06976744186046</v>
      </c>
    </row>
    <row r="65" spans="1:11" ht="21.75" customHeight="1">
      <c r="A65" s="15"/>
      <c r="B65" s="20" t="s">
        <v>172</v>
      </c>
      <c r="C65" s="26">
        <v>992</v>
      </c>
      <c r="D65" s="22" t="s">
        <v>15</v>
      </c>
      <c r="E65" s="22" t="s">
        <v>40</v>
      </c>
      <c r="F65" s="21" t="s">
        <v>323</v>
      </c>
      <c r="G65" s="22" t="s">
        <v>168</v>
      </c>
      <c r="H65" s="39">
        <v>3.1</v>
      </c>
      <c r="I65" s="39">
        <v>3.1</v>
      </c>
      <c r="J65" s="39">
        <v>3.086</v>
      </c>
      <c r="K65" s="64">
        <f t="shared" si="1"/>
        <v>99.54838709677418</v>
      </c>
    </row>
    <row r="66" spans="1:11" ht="32.25" customHeight="1">
      <c r="A66" s="23"/>
      <c r="B66" s="19" t="s">
        <v>87</v>
      </c>
      <c r="C66" s="16">
        <v>992</v>
      </c>
      <c r="D66" s="17" t="s">
        <v>15</v>
      </c>
      <c r="E66" s="17" t="s">
        <v>21</v>
      </c>
      <c r="F66" s="24"/>
      <c r="G66" s="22"/>
      <c r="H66" s="38">
        <f>H67</f>
        <v>576</v>
      </c>
      <c r="I66" s="38">
        <f>I67</f>
        <v>576</v>
      </c>
      <c r="J66" s="38">
        <f>J67</f>
        <v>575.635</v>
      </c>
      <c r="K66" s="54">
        <f t="shared" si="1"/>
        <v>99.93663194444444</v>
      </c>
    </row>
    <row r="67" spans="1:11" s="61" customFormat="1" ht="33" customHeight="1">
      <c r="A67" s="23"/>
      <c r="B67" s="20" t="s">
        <v>170</v>
      </c>
      <c r="C67" s="26">
        <v>992</v>
      </c>
      <c r="D67" s="22" t="s">
        <v>15</v>
      </c>
      <c r="E67" s="22" t="s">
        <v>21</v>
      </c>
      <c r="F67" s="21" t="s">
        <v>203</v>
      </c>
      <c r="G67" s="22"/>
      <c r="H67" s="39">
        <f aca="true" t="shared" si="8" ref="H67:J70">H68</f>
        <v>576</v>
      </c>
      <c r="I67" s="39">
        <f t="shared" si="8"/>
        <v>576</v>
      </c>
      <c r="J67" s="39">
        <f t="shared" si="8"/>
        <v>575.635</v>
      </c>
      <c r="K67" s="64">
        <f t="shared" si="1"/>
        <v>99.93663194444444</v>
      </c>
    </row>
    <row r="68" spans="1:11" s="61" customFormat="1" ht="32.25" customHeight="1">
      <c r="A68" s="23"/>
      <c r="B68" s="20" t="s">
        <v>206</v>
      </c>
      <c r="C68" s="26">
        <v>992</v>
      </c>
      <c r="D68" s="22" t="s">
        <v>15</v>
      </c>
      <c r="E68" s="22" t="s">
        <v>21</v>
      </c>
      <c r="F68" s="21" t="s">
        <v>204</v>
      </c>
      <c r="G68" s="22"/>
      <c r="H68" s="39">
        <f t="shared" si="8"/>
        <v>576</v>
      </c>
      <c r="I68" s="39">
        <f t="shared" si="8"/>
        <v>576</v>
      </c>
      <c r="J68" s="39">
        <f t="shared" si="8"/>
        <v>575.635</v>
      </c>
      <c r="K68" s="64">
        <f t="shared" si="1"/>
        <v>99.93663194444444</v>
      </c>
    </row>
    <row r="69" spans="1:11" s="61" customFormat="1" ht="33.75" customHeight="1">
      <c r="A69" s="23"/>
      <c r="B69" s="20" t="s">
        <v>125</v>
      </c>
      <c r="C69" s="26">
        <v>992</v>
      </c>
      <c r="D69" s="22" t="s">
        <v>15</v>
      </c>
      <c r="E69" s="22" t="s">
        <v>21</v>
      </c>
      <c r="F69" s="21" t="s">
        <v>301</v>
      </c>
      <c r="G69" s="22"/>
      <c r="H69" s="39">
        <f t="shared" si="8"/>
        <v>576</v>
      </c>
      <c r="I69" s="39">
        <f t="shared" si="8"/>
        <v>576</v>
      </c>
      <c r="J69" s="39">
        <f t="shared" si="8"/>
        <v>575.635</v>
      </c>
      <c r="K69" s="64">
        <f t="shared" si="1"/>
        <v>99.93663194444444</v>
      </c>
    </row>
    <row r="70" spans="1:11" s="61" customFormat="1" ht="18.75" customHeight="1">
      <c r="A70" s="23"/>
      <c r="B70" s="20" t="s">
        <v>105</v>
      </c>
      <c r="C70" s="26">
        <v>992</v>
      </c>
      <c r="D70" s="22" t="s">
        <v>15</v>
      </c>
      <c r="E70" s="22" t="s">
        <v>21</v>
      </c>
      <c r="F70" s="21" t="s">
        <v>301</v>
      </c>
      <c r="G70" s="22" t="s">
        <v>104</v>
      </c>
      <c r="H70" s="39">
        <f t="shared" si="8"/>
        <v>576</v>
      </c>
      <c r="I70" s="39">
        <f t="shared" si="8"/>
        <v>576</v>
      </c>
      <c r="J70" s="39">
        <f t="shared" si="8"/>
        <v>575.635</v>
      </c>
      <c r="K70" s="64">
        <f t="shared" si="1"/>
        <v>99.93663194444444</v>
      </c>
    </row>
    <row r="71" spans="1:11" s="61" customFormat="1" ht="18.75" customHeight="1">
      <c r="A71" s="23"/>
      <c r="B71" s="20" t="s">
        <v>79</v>
      </c>
      <c r="C71" s="26">
        <v>992</v>
      </c>
      <c r="D71" s="22" t="s">
        <v>15</v>
      </c>
      <c r="E71" s="22" t="s">
        <v>21</v>
      </c>
      <c r="F71" s="21" t="s">
        <v>301</v>
      </c>
      <c r="G71" s="22" t="s">
        <v>78</v>
      </c>
      <c r="H71" s="39">
        <v>576</v>
      </c>
      <c r="I71" s="39">
        <v>576</v>
      </c>
      <c r="J71" s="39">
        <v>575.635</v>
      </c>
      <c r="K71" s="64">
        <f t="shared" si="1"/>
        <v>99.93663194444444</v>
      </c>
    </row>
    <row r="72" spans="1:11" ht="2.25" customHeight="1" hidden="1">
      <c r="A72" s="23"/>
      <c r="B72" s="19" t="s">
        <v>8</v>
      </c>
      <c r="C72" s="16">
        <v>992</v>
      </c>
      <c r="D72" s="17" t="s">
        <v>15</v>
      </c>
      <c r="E72" s="17" t="s">
        <v>48</v>
      </c>
      <c r="F72" s="24"/>
      <c r="G72" s="22"/>
      <c r="H72" s="38">
        <f>H73</f>
        <v>0</v>
      </c>
      <c r="I72" s="38">
        <f>I73</f>
        <v>0</v>
      </c>
      <c r="J72" s="38">
        <f>J73</f>
        <v>0</v>
      </c>
      <c r="K72" s="54" t="e">
        <f t="shared" si="1"/>
        <v>#DIV/0!</v>
      </c>
    </row>
    <row r="73" spans="1:11" ht="18" customHeight="1" hidden="1">
      <c r="A73" s="23"/>
      <c r="B73" s="20" t="s">
        <v>170</v>
      </c>
      <c r="C73" s="26">
        <v>992</v>
      </c>
      <c r="D73" s="22" t="s">
        <v>15</v>
      </c>
      <c r="E73" s="22" t="s">
        <v>48</v>
      </c>
      <c r="F73" s="21" t="s">
        <v>203</v>
      </c>
      <c r="G73" s="22"/>
      <c r="H73" s="39">
        <f aca="true" t="shared" si="9" ref="H73:J76">H74</f>
        <v>0</v>
      </c>
      <c r="I73" s="39">
        <f t="shared" si="9"/>
        <v>0</v>
      </c>
      <c r="J73" s="39">
        <f t="shared" si="9"/>
        <v>0</v>
      </c>
      <c r="K73" s="64" t="e">
        <f t="shared" si="1"/>
        <v>#DIV/0!</v>
      </c>
    </row>
    <row r="74" spans="1:11" ht="18" customHeight="1" hidden="1">
      <c r="A74" s="23"/>
      <c r="B74" s="20" t="s">
        <v>206</v>
      </c>
      <c r="C74" s="26">
        <v>992</v>
      </c>
      <c r="D74" s="22" t="s">
        <v>15</v>
      </c>
      <c r="E74" s="22" t="s">
        <v>48</v>
      </c>
      <c r="F74" s="21" t="s">
        <v>204</v>
      </c>
      <c r="G74" s="22"/>
      <c r="H74" s="39">
        <f t="shared" si="9"/>
        <v>0</v>
      </c>
      <c r="I74" s="39">
        <f t="shared" si="9"/>
        <v>0</v>
      </c>
      <c r="J74" s="39">
        <f t="shared" si="9"/>
        <v>0</v>
      </c>
      <c r="K74" s="64" t="e">
        <f t="shared" si="1"/>
        <v>#DIV/0!</v>
      </c>
    </row>
    <row r="75" spans="1:11" ht="18" customHeight="1" hidden="1">
      <c r="A75" s="23"/>
      <c r="B75" s="20" t="s">
        <v>110</v>
      </c>
      <c r="C75" s="26">
        <v>992</v>
      </c>
      <c r="D75" s="22" t="s">
        <v>15</v>
      </c>
      <c r="E75" s="22" t="s">
        <v>48</v>
      </c>
      <c r="F75" s="21" t="s">
        <v>300</v>
      </c>
      <c r="G75" s="22"/>
      <c r="H75" s="39">
        <f t="shared" si="9"/>
        <v>0</v>
      </c>
      <c r="I75" s="39">
        <f t="shared" si="9"/>
        <v>0</v>
      </c>
      <c r="J75" s="39">
        <f t="shared" si="9"/>
        <v>0</v>
      </c>
      <c r="K75" s="64" t="e">
        <f t="shared" si="1"/>
        <v>#DIV/0!</v>
      </c>
    </row>
    <row r="76" spans="1:11" ht="18" customHeight="1" hidden="1">
      <c r="A76" s="23"/>
      <c r="B76" s="20" t="s">
        <v>105</v>
      </c>
      <c r="C76" s="26">
        <v>992</v>
      </c>
      <c r="D76" s="22" t="s">
        <v>15</v>
      </c>
      <c r="E76" s="22" t="s">
        <v>48</v>
      </c>
      <c r="F76" s="21" t="s">
        <v>300</v>
      </c>
      <c r="G76" s="22" t="s">
        <v>104</v>
      </c>
      <c r="H76" s="39">
        <f t="shared" si="9"/>
        <v>0</v>
      </c>
      <c r="I76" s="39">
        <f t="shared" si="9"/>
        <v>0</v>
      </c>
      <c r="J76" s="39">
        <f t="shared" si="9"/>
        <v>0</v>
      </c>
      <c r="K76" s="64" t="e">
        <f t="shared" si="1"/>
        <v>#DIV/0!</v>
      </c>
    </row>
    <row r="77" spans="1:11" ht="18" customHeight="1" hidden="1">
      <c r="A77" s="23"/>
      <c r="B77" s="20" t="s">
        <v>75</v>
      </c>
      <c r="C77" s="26">
        <v>992</v>
      </c>
      <c r="D77" s="22" t="s">
        <v>15</v>
      </c>
      <c r="E77" s="22" t="s">
        <v>48</v>
      </c>
      <c r="F77" s="21" t="s">
        <v>300</v>
      </c>
      <c r="G77" s="22" t="s">
        <v>74</v>
      </c>
      <c r="H77" s="39">
        <v>0</v>
      </c>
      <c r="I77" s="39">
        <v>0</v>
      </c>
      <c r="J77" s="39">
        <v>0</v>
      </c>
      <c r="K77" s="64" t="e">
        <f aca="true" t="shared" si="10" ref="K77:K110">J77/I77*100</f>
        <v>#DIV/0!</v>
      </c>
    </row>
    <row r="78" spans="1:11" ht="19.5" customHeight="1">
      <c r="A78" s="23"/>
      <c r="B78" s="19" t="s">
        <v>9</v>
      </c>
      <c r="C78" s="16">
        <v>992</v>
      </c>
      <c r="D78" s="17" t="s">
        <v>15</v>
      </c>
      <c r="E78" s="17" t="s">
        <v>50</v>
      </c>
      <c r="F78" s="21"/>
      <c r="G78" s="22"/>
      <c r="H78" s="38">
        <f>H79+H93</f>
        <v>37021.077999999994</v>
      </c>
      <c r="I78" s="38">
        <f>I79+I93</f>
        <v>37021.077999999994</v>
      </c>
      <c r="J78" s="38">
        <f>J79+J93</f>
        <v>35152.816000000006</v>
      </c>
      <c r="K78" s="54">
        <f t="shared" si="10"/>
        <v>94.95351810122874</v>
      </c>
    </row>
    <row r="79" spans="1:11" ht="33.75" customHeight="1">
      <c r="A79" s="23"/>
      <c r="B79" s="20" t="s">
        <v>102</v>
      </c>
      <c r="C79" s="26">
        <v>992</v>
      </c>
      <c r="D79" s="22" t="s">
        <v>15</v>
      </c>
      <c r="E79" s="22" t="s">
        <v>50</v>
      </c>
      <c r="F79" s="21" t="s">
        <v>190</v>
      </c>
      <c r="G79" s="22"/>
      <c r="H79" s="39">
        <f aca="true" t="shared" si="11" ref="H79:J80">H80</f>
        <v>30447.999999999996</v>
      </c>
      <c r="I79" s="39">
        <f t="shared" si="11"/>
        <v>30447.999999999996</v>
      </c>
      <c r="J79" s="39">
        <f t="shared" si="11"/>
        <v>29210.833000000002</v>
      </c>
      <c r="K79" s="64">
        <f t="shared" si="10"/>
        <v>95.93678730951132</v>
      </c>
    </row>
    <row r="80" spans="1:11" ht="46.5" customHeight="1">
      <c r="A80" s="23"/>
      <c r="B80" s="20" t="s">
        <v>210</v>
      </c>
      <c r="C80" s="26">
        <v>992</v>
      </c>
      <c r="D80" s="22" t="s">
        <v>15</v>
      </c>
      <c r="E80" s="22" t="s">
        <v>50</v>
      </c>
      <c r="F80" s="21" t="s">
        <v>208</v>
      </c>
      <c r="G80" s="22"/>
      <c r="H80" s="39">
        <f t="shared" si="11"/>
        <v>30447.999999999996</v>
      </c>
      <c r="I80" s="39">
        <f t="shared" si="11"/>
        <v>30447.999999999996</v>
      </c>
      <c r="J80" s="39">
        <f t="shared" si="11"/>
        <v>29210.833000000002</v>
      </c>
      <c r="K80" s="64">
        <f t="shared" si="10"/>
        <v>95.93678730951132</v>
      </c>
    </row>
    <row r="81" spans="1:11" ht="33" customHeight="1">
      <c r="A81" s="23"/>
      <c r="B81" s="20" t="s">
        <v>130</v>
      </c>
      <c r="C81" s="26">
        <v>992</v>
      </c>
      <c r="D81" s="22" t="s">
        <v>15</v>
      </c>
      <c r="E81" s="22" t="s">
        <v>50</v>
      </c>
      <c r="F81" s="21" t="s">
        <v>209</v>
      </c>
      <c r="G81" s="22"/>
      <c r="H81" s="39">
        <f>H82+H86+H88</f>
        <v>30447.999999999996</v>
      </c>
      <c r="I81" s="39">
        <f>I82+I86+I88</f>
        <v>30447.999999999996</v>
      </c>
      <c r="J81" s="39">
        <f>J82+J86+J88</f>
        <v>29210.833000000002</v>
      </c>
      <c r="K81" s="64">
        <f t="shared" si="10"/>
        <v>95.93678730951132</v>
      </c>
    </row>
    <row r="82" spans="1:11" ht="61.5" customHeight="1">
      <c r="A82" s="23"/>
      <c r="B82" s="20" t="s">
        <v>134</v>
      </c>
      <c r="C82" s="26">
        <v>992</v>
      </c>
      <c r="D82" s="22" t="s">
        <v>15</v>
      </c>
      <c r="E82" s="22" t="s">
        <v>50</v>
      </c>
      <c r="F82" s="21" t="s">
        <v>209</v>
      </c>
      <c r="G82" s="22" t="s">
        <v>97</v>
      </c>
      <c r="H82" s="39">
        <f>H83+H84+H85</f>
        <v>24397.469999999998</v>
      </c>
      <c r="I82" s="39">
        <f>I83+I84+I85</f>
        <v>24397.469999999998</v>
      </c>
      <c r="J82" s="39">
        <f>J83+J84+J85</f>
        <v>23846.069000000003</v>
      </c>
      <c r="K82" s="64">
        <f t="shared" si="10"/>
        <v>97.73992549227442</v>
      </c>
    </row>
    <row r="83" spans="1:11" ht="18.75" customHeight="1">
      <c r="A83" s="23"/>
      <c r="B83" s="20" t="s">
        <v>211</v>
      </c>
      <c r="C83" s="26">
        <v>992</v>
      </c>
      <c r="D83" s="22" t="s">
        <v>15</v>
      </c>
      <c r="E83" s="22" t="s">
        <v>50</v>
      </c>
      <c r="F83" s="21" t="s">
        <v>209</v>
      </c>
      <c r="G83" s="22" t="s">
        <v>135</v>
      </c>
      <c r="H83" s="39">
        <v>18779.6</v>
      </c>
      <c r="I83" s="39">
        <v>18779.6</v>
      </c>
      <c r="J83" s="39">
        <v>18779.306</v>
      </c>
      <c r="K83" s="64">
        <f t="shared" si="10"/>
        <v>99.99843447144775</v>
      </c>
    </row>
    <row r="84" spans="1:11" ht="36" customHeight="1">
      <c r="A84" s="23"/>
      <c r="B84" s="20" t="s">
        <v>212</v>
      </c>
      <c r="C84" s="26">
        <v>992</v>
      </c>
      <c r="D84" s="22" t="s">
        <v>15</v>
      </c>
      <c r="E84" s="22" t="s">
        <v>50</v>
      </c>
      <c r="F84" s="21" t="s">
        <v>209</v>
      </c>
      <c r="G84" s="22" t="s">
        <v>136</v>
      </c>
      <c r="H84" s="39">
        <v>13.07</v>
      </c>
      <c r="I84" s="39">
        <v>13.07</v>
      </c>
      <c r="J84" s="39">
        <v>13.043</v>
      </c>
      <c r="K84" s="64">
        <f t="shared" si="10"/>
        <v>99.79342004590664</v>
      </c>
    </row>
    <row r="85" spans="1:11" ht="62.25" customHeight="1">
      <c r="A85" s="23"/>
      <c r="B85" s="20" t="s">
        <v>213</v>
      </c>
      <c r="C85" s="26">
        <v>992</v>
      </c>
      <c r="D85" s="22" t="s">
        <v>15</v>
      </c>
      <c r="E85" s="22" t="s">
        <v>50</v>
      </c>
      <c r="F85" s="21" t="s">
        <v>209</v>
      </c>
      <c r="G85" s="22" t="s">
        <v>192</v>
      </c>
      <c r="H85" s="39">
        <v>5604.8</v>
      </c>
      <c r="I85" s="39">
        <v>5604.8</v>
      </c>
      <c r="J85" s="39">
        <v>5053.72</v>
      </c>
      <c r="K85" s="64">
        <f>J85/I85*100</f>
        <v>90.16771338852413</v>
      </c>
    </row>
    <row r="86" spans="1:11" ht="32.25" customHeight="1">
      <c r="A86" s="23"/>
      <c r="B86" s="20" t="s">
        <v>201</v>
      </c>
      <c r="C86" s="26">
        <v>992</v>
      </c>
      <c r="D86" s="22" t="s">
        <v>15</v>
      </c>
      <c r="E86" s="22" t="s">
        <v>50</v>
      </c>
      <c r="F86" s="21" t="s">
        <v>209</v>
      </c>
      <c r="G86" s="22" t="s">
        <v>98</v>
      </c>
      <c r="H86" s="39">
        <f>H87</f>
        <v>5851.8</v>
      </c>
      <c r="I86" s="39">
        <f>I87</f>
        <v>5851.8</v>
      </c>
      <c r="J86" s="39">
        <f>J87</f>
        <v>5166.401</v>
      </c>
      <c r="K86" s="64">
        <f t="shared" si="10"/>
        <v>88.28738166034383</v>
      </c>
    </row>
    <row r="87" spans="1:11" ht="46.5" customHeight="1">
      <c r="A87" s="23"/>
      <c r="B87" s="20" t="s">
        <v>162</v>
      </c>
      <c r="C87" s="26">
        <v>992</v>
      </c>
      <c r="D87" s="22" t="s">
        <v>15</v>
      </c>
      <c r="E87" s="22" t="s">
        <v>50</v>
      </c>
      <c r="F87" s="21" t="s">
        <v>209</v>
      </c>
      <c r="G87" s="22" t="s">
        <v>132</v>
      </c>
      <c r="H87" s="39">
        <v>5851.8</v>
      </c>
      <c r="I87" s="39">
        <v>5851.8</v>
      </c>
      <c r="J87" s="39">
        <v>5166.401</v>
      </c>
      <c r="K87" s="64">
        <f t="shared" si="10"/>
        <v>88.28738166034383</v>
      </c>
    </row>
    <row r="88" spans="1:11" ht="17.25" customHeight="1">
      <c r="A88" s="23"/>
      <c r="B88" s="20" t="s">
        <v>105</v>
      </c>
      <c r="C88" s="26">
        <v>992</v>
      </c>
      <c r="D88" s="22" t="s">
        <v>15</v>
      </c>
      <c r="E88" s="22" t="s">
        <v>50</v>
      </c>
      <c r="F88" s="21" t="s">
        <v>209</v>
      </c>
      <c r="G88" s="22" t="s">
        <v>104</v>
      </c>
      <c r="H88" s="39">
        <f>H89+H91+H90</f>
        <v>198.73000000000002</v>
      </c>
      <c r="I88" s="39">
        <f>I89+I91+I90</f>
        <v>198.73000000000002</v>
      </c>
      <c r="J88" s="39">
        <f>J89+J91+J90</f>
        <v>198.363</v>
      </c>
      <c r="K88" s="64">
        <f t="shared" si="10"/>
        <v>99.8153273285362</v>
      </c>
    </row>
    <row r="89" spans="1:11" ht="31.5" customHeight="1">
      <c r="A89" s="23"/>
      <c r="B89" s="20" t="s">
        <v>143</v>
      </c>
      <c r="C89" s="26">
        <v>992</v>
      </c>
      <c r="D89" s="22" t="s">
        <v>15</v>
      </c>
      <c r="E89" s="22" t="s">
        <v>50</v>
      </c>
      <c r="F89" s="21" t="s">
        <v>209</v>
      </c>
      <c r="G89" s="22" t="s">
        <v>141</v>
      </c>
      <c r="H89" s="39">
        <v>141.725</v>
      </c>
      <c r="I89" s="39">
        <v>141.725</v>
      </c>
      <c r="J89" s="39">
        <v>141.694</v>
      </c>
      <c r="K89" s="64">
        <f t="shared" si="10"/>
        <v>99.97812665373081</v>
      </c>
    </row>
    <row r="90" spans="1:11" ht="24.75" customHeight="1">
      <c r="A90" s="23"/>
      <c r="B90" s="20" t="s">
        <v>171</v>
      </c>
      <c r="C90" s="26">
        <v>992</v>
      </c>
      <c r="D90" s="22" t="s">
        <v>15</v>
      </c>
      <c r="E90" s="22" t="s">
        <v>50</v>
      </c>
      <c r="F90" s="21" t="s">
        <v>209</v>
      </c>
      <c r="G90" s="22" t="s">
        <v>142</v>
      </c>
      <c r="H90" s="39">
        <v>22.295</v>
      </c>
      <c r="I90" s="39">
        <v>22.295</v>
      </c>
      <c r="J90" s="39">
        <v>22.295</v>
      </c>
      <c r="K90" s="64">
        <f>J90/I90*100</f>
        <v>100</v>
      </c>
    </row>
    <row r="91" spans="1:11" ht="24.75" customHeight="1">
      <c r="A91" s="23"/>
      <c r="B91" s="20" t="s">
        <v>172</v>
      </c>
      <c r="C91" s="26">
        <v>992</v>
      </c>
      <c r="D91" s="22" t="s">
        <v>15</v>
      </c>
      <c r="E91" s="22" t="s">
        <v>50</v>
      </c>
      <c r="F91" s="21" t="s">
        <v>209</v>
      </c>
      <c r="G91" s="22" t="s">
        <v>168</v>
      </c>
      <c r="H91" s="39">
        <v>34.71</v>
      </c>
      <c r="I91" s="39">
        <v>34.71</v>
      </c>
      <c r="J91" s="39">
        <v>34.374</v>
      </c>
      <c r="K91" s="64">
        <f t="shared" si="10"/>
        <v>99.03197925669836</v>
      </c>
    </row>
    <row r="92" spans="1:11" ht="21" customHeight="1">
      <c r="A92" s="23"/>
      <c r="B92" s="20" t="s">
        <v>217</v>
      </c>
      <c r="C92" s="26">
        <v>992</v>
      </c>
      <c r="D92" s="22" t="s">
        <v>15</v>
      </c>
      <c r="E92" s="22" t="s">
        <v>50</v>
      </c>
      <c r="F92" s="21" t="s">
        <v>214</v>
      </c>
      <c r="G92" s="22"/>
      <c r="H92" s="39">
        <f>H93</f>
        <v>6573.078</v>
      </c>
      <c r="I92" s="39">
        <f>I93</f>
        <v>6573.078</v>
      </c>
      <c r="J92" s="39">
        <f>J93</f>
        <v>5941.983</v>
      </c>
      <c r="K92" s="64">
        <f>J92/I92*100</f>
        <v>90.39879033840766</v>
      </c>
    </row>
    <row r="93" spans="1:11" ht="34.5" customHeight="1">
      <c r="A93" s="23"/>
      <c r="B93" s="20" t="s">
        <v>131</v>
      </c>
      <c r="C93" s="26">
        <v>992</v>
      </c>
      <c r="D93" s="22" t="s">
        <v>15</v>
      </c>
      <c r="E93" s="22" t="s">
        <v>50</v>
      </c>
      <c r="F93" s="21" t="s">
        <v>215</v>
      </c>
      <c r="G93" s="22"/>
      <c r="H93" s="39">
        <f>H94+H97+H100+H103+H106</f>
        <v>6573.078</v>
      </c>
      <c r="I93" s="39">
        <f>I94+I97+I100+I103+I106</f>
        <v>6573.078</v>
      </c>
      <c r="J93" s="39">
        <f>J94+J97+J100+J103+J106</f>
        <v>5941.983</v>
      </c>
      <c r="K93" s="64">
        <f t="shared" si="10"/>
        <v>90.39879033840766</v>
      </c>
    </row>
    <row r="94" spans="1:11" ht="109.5" customHeight="1">
      <c r="A94" s="23"/>
      <c r="B94" s="20" t="s">
        <v>325</v>
      </c>
      <c r="C94" s="26">
        <v>992</v>
      </c>
      <c r="D94" s="22" t="s">
        <v>15</v>
      </c>
      <c r="E94" s="22" t="s">
        <v>50</v>
      </c>
      <c r="F94" s="21" t="s">
        <v>216</v>
      </c>
      <c r="G94" s="22"/>
      <c r="H94" s="39">
        <f aca="true" t="shared" si="12" ref="H94:J95">H95</f>
        <v>3743.73</v>
      </c>
      <c r="I94" s="39">
        <f t="shared" si="12"/>
        <v>3743.73</v>
      </c>
      <c r="J94" s="39">
        <f t="shared" si="12"/>
        <v>3743.219</v>
      </c>
      <c r="K94" s="64">
        <f t="shared" si="10"/>
        <v>99.98635051138838</v>
      </c>
    </row>
    <row r="95" spans="1:11" ht="31.5">
      <c r="A95" s="23"/>
      <c r="B95" s="20" t="s">
        <v>201</v>
      </c>
      <c r="C95" s="26">
        <v>992</v>
      </c>
      <c r="D95" s="22" t="s">
        <v>15</v>
      </c>
      <c r="E95" s="22" t="s">
        <v>50</v>
      </c>
      <c r="F95" s="21" t="s">
        <v>216</v>
      </c>
      <c r="G95" s="22" t="s">
        <v>98</v>
      </c>
      <c r="H95" s="39">
        <f t="shared" si="12"/>
        <v>3743.73</v>
      </c>
      <c r="I95" s="39">
        <f t="shared" si="12"/>
        <v>3743.73</v>
      </c>
      <c r="J95" s="39">
        <f t="shared" si="12"/>
        <v>3743.219</v>
      </c>
      <c r="K95" s="64">
        <f t="shared" si="10"/>
        <v>99.98635051138838</v>
      </c>
    </row>
    <row r="96" spans="1:11" ht="47.25">
      <c r="A96" s="23"/>
      <c r="B96" s="20" t="s">
        <v>162</v>
      </c>
      <c r="C96" s="26">
        <v>992</v>
      </c>
      <c r="D96" s="22" t="s">
        <v>15</v>
      </c>
      <c r="E96" s="22" t="s">
        <v>50</v>
      </c>
      <c r="F96" s="21" t="s">
        <v>216</v>
      </c>
      <c r="G96" s="22" t="s">
        <v>132</v>
      </c>
      <c r="H96" s="39">
        <v>3743.73</v>
      </c>
      <c r="I96" s="39">
        <v>3743.73</v>
      </c>
      <c r="J96" s="39">
        <v>3743.219</v>
      </c>
      <c r="K96" s="64">
        <f t="shared" si="10"/>
        <v>99.98635051138838</v>
      </c>
    </row>
    <row r="97" spans="1:11" ht="64.5" customHeight="1">
      <c r="A97" s="23"/>
      <c r="B97" s="20" t="s">
        <v>326</v>
      </c>
      <c r="C97" s="26">
        <v>992</v>
      </c>
      <c r="D97" s="22" t="s">
        <v>15</v>
      </c>
      <c r="E97" s="22" t="s">
        <v>50</v>
      </c>
      <c r="F97" s="21" t="s">
        <v>218</v>
      </c>
      <c r="G97" s="22"/>
      <c r="H97" s="39">
        <f aca="true" t="shared" si="13" ref="H97:J98">H98</f>
        <v>829.588</v>
      </c>
      <c r="I97" s="39">
        <f t="shared" si="13"/>
        <v>829.588</v>
      </c>
      <c r="J97" s="39">
        <f t="shared" si="13"/>
        <v>819.094</v>
      </c>
      <c r="K97" s="64">
        <f t="shared" si="10"/>
        <v>98.73503474013607</v>
      </c>
    </row>
    <row r="98" spans="1:11" ht="31.5" customHeight="1">
      <c r="A98" s="23"/>
      <c r="B98" s="20" t="s">
        <v>201</v>
      </c>
      <c r="C98" s="26">
        <v>992</v>
      </c>
      <c r="D98" s="22" t="s">
        <v>15</v>
      </c>
      <c r="E98" s="22" t="s">
        <v>50</v>
      </c>
      <c r="F98" s="21" t="s">
        <v>218</v>
      </c>
      <c r="G98" s="22" t="s">
        <v>98</v>
      </c>
      <c r="H98" s="39">
        <f t="shared" si="13"/>
        <v>829.588</v>
      </c>
      <c r="I98" s="39">
        <f t="shared" si="13"/>
        <v>829.588</v>
      </c>
      <c r="J98" s="39">
        <f t="shared" si="13"/>
        <v>819.094</v>
      </c>
      <c r="K98" s="64">
        <f t="shared" si="10"/>
        <v>98.73503474013607</v>
      </c>
    </row>
    <row r="99" spans="1:11" ht="45.75" customHeight="1">
      <c r="A99" s="23"/>
      <c r="B99" s="20" t="s">
        <v>162</v>
      </c>
      <c r="C99" s="26">
        <v>992</v>
      </c>
      <c r="D99" s="22" t="s">
        <v>15</v>
      </c>
      <c r="E99" s="22" t="s">
        <v>50</v>
      </c>
      <c r="F99" s="21" t="s">
        <v>218</v>
      </c>
      <c r="G99" s="22" t="s">
        <v>132</v>
      </c>
      <c r="H99" s="39">
        <v>829.588</v>
      </c>
      <c r="I99" s="39">
        <v>829.588</v>
      </c>
      <c r="J99" s="39">
        <v>819.094</v>
      </c>
      <c r="K99" s="64">
        <f t="shared" si="10"/>
        <v>98.73503474013607</v>
      </c>
    </row>
    <row r="100" spans="1:11" ht="63">
      <c r="A100" s="23"/>
      <c r="B100" s="20" t="s">
        <v>327</v>
      </c>
      <c r="C100" s="26">
        <v>992</v>
      </c>
      <c r="D100" s="22" t="s">
        <v>15</v>
      </c>
      <c r="E100" s="22" t="s">
        <v>50</v>
      </c>
      <c r="F100" s="21" t="s">
        <v>219</v>
      </c>
      <c r="G100" s="22"/>
      <c r="H100" s="39">
        <f aca="true" t="shared" si="14" ref="H100:J101">H101</f>
        <v>880.76</v>
      </c>
      <c r="I100" s="39">
        <f t="shared" si="14"/>
        <v>880.76</v>
      </c>
      <c r="J100" s="39">
        <f t="shared" si="14"/>
        <v>879.89</v>
      </c>
      <c r="K100" s="64">
        <f t="shared" si="10"/>
        <v>99.9012216721922</v>
      </c>
    </row>
    <row r="101" spans="1:11" ht="31.5">
      <c r="A101" s="23"/>
      <c r="B101" s="20" t="s">
        <v>201</v>
      </c>
      <c r="C101" s="26">
        <v>992</v>
      </c>
      <c r="D101" s="22" t="s">
        <v>15</v>
      </c>
      <c r="E101" s="22" t="s">
        <v>50</v>
      </c>
      <c r="F101" s="21" t="s">
        <v>219</v>
      </c>
      <c r="G101" s="22" t="s">
        <v>98</v>
      </c>
      <c r="H101" s="39">
        <f t="shared" si="14"/>
        <v>880.76</v>
      </c>
      <c r="I101" s="39">
        <f t="shared" si="14"/>
        <v>880.76</v>
      </c>
      <c r="J101" s="39">
        <f t="shared" si="14"/>
        <v>879.89</v>
      </c>
      <c r="K101" s="64">
        <f t="shared" si="10"/>
        <v>99.9012216721922</v>
      </c>
    </row>
    <row r="102" spans="1:11" ht="47.25">
      <c r="A102" s="23"/>
      <c r="B102" s="20" t="s">
        <v>162</v>
      </c>
      <c r="C102" s="26">
        <v>992</v>
      </c>
      <c r="D102" s="22" t="s">
        <v>15</v>
      </c>
      <c r="E102" s="22" t="s">
        <v>50</v>
      </c>
      <c r="F102" s="21" t="s">
        <v>219</v>
      </c>
      <c r="G102" s="22" t="s">
        <v>132</v>
      </c>
      <c r="H102" s="39">
        <v>880.76</v>
      </c>
      <c r="I102" s="39">
        <v>880.76</v>
      </c>
      <c r="J102" s="39">
        <v>879.89</v>
      </c>
      <c r="K102" s="64">
        <f t="shared" si="10"/>
        <v>99.9012216721922</v>
      </c>
    </row>
    <row r="103" spans="1:11" ht="63.75" customHeight="1">
      <c r="A103" s="23"/>
      <c r="B103" s="20" t="s">
        <v>328</v>
      </c>
      <c r="C103" s="26">
        <v>992</v>
      </c>
      <c r="D103" s="22" t="s">
        <v>15</v>
      </c>
      <c r="E103" s="22" t="s">
        <v>50</v>
      </c>
      <c r="F103" s="21" t="s">
        <v>220</v>
      </c>
      <c r="G103" s="22"/>
      <c r="H103" s="39">
        <f aca="true" t="shared" si="15" ref="H103:J104">H104</f>
        <v>36</v>
      </c>
      <c r="I103" s="39">
        <f t="shared" si="15"/>
        <v>36</v>
      </c>
      <c r="J103" s="39">
        <f t="shared" si="15"/>
        <v>36</v>
      </c>
      <c r="K103" s="64">
        <f t="shared" si="10"/>
        <v>100</v>
      </c>
    </row>
    <row r="104" spans="1:11" ht="31.5">
      <c r="A104" s="23"/>
      <c r="B104" s="20" t="s">
        <v>201</v>
      </c>
      <c r="C104" s="26">
        <v>992</v>
      </c>
      <c r="D104" s="22" t="s">
        <v>15</v>
      </c>
      <c r="E104" s="22" t="s">
        <v>50</v>
      </c>
      <c r="F104" s="21" t="s">
        <v>220</v>
      </c>
      <c r="G104" s="22" t="s">
        <v>98</v>
      </c>
      <c r="H104" s="39">
        <f t="shared" si="15"/>
        <v>36</v>
      </c>
      <c r="I104" s="39">
        <f t="shared" si="15"/>
        <v>36</v>
      </c>
      <c r="J104" s="39">
        <f t="shared" si="15"/>
        <v>36</v>
      </c>
      <c r="K104" s="64">
        <f t="shared" si="10"/>
        <v>100</v>
      </c>
    </row>
    <row r="105" spans="1:11" ht="47.25">
      <c r="A105" s="23"/>
      <c r="B105" s="20" t="s">
        <v>162</v>
      </c>
      <c r="C105" s="26">
        <v>992</v>
      </c>
      <c r="D105" s="22" t="s">
        <v>15</v>
      </c>
      <c r="E105" s="22" t="s">
        <v>50</v>
      </c>
      <c r="F105" s="21" t="s">
        <v>220</v>
      </c>
      <c r="G105" s="22" t="s">
        <v>132</v>
      </c>
      <c r="H105" s="39">
        <v>36</v>
      </c>
      <c r="I105" s="39">
        <v>36</v>
      </c>
      <c r="J105" s="39">
        <v>36</v>
      </c>
      <c r="K105" s="64">
        <f t="shared" si="10"/>
        <v>100</v>
      </c>
    </row>
    <row r="106" spans="1:11" ht="31.5">
      <c r="A106" s="23"/>
      <c r="B106" s="20" t="s">
        <v>329</v>
      </c>
      <c r="C106" s="26">
        <v>992</v>
      </c>
      <c r="D106" s="22" t="s">
        <v>15</v>
      </c>
      <c r="E106" s="22" t="s">
        <v>50</v>
      </c>
      <c r="F106" s="21" t="s">
        <v>221</v>
      </c>
      <c r="G106" s="22"/>
      <c r="H106" s="39">
        <f aca="true" t="shared" si="16" ref="H106:J107">H107</f>
        <v>1083</v>
      </c>
      <c r="I106" s="39">
        <f t="shared" si="16"/>
        <v>1083</v>
      </c>
      <c r="J106" s="39">
        <f t="shared" si="16"/>
        <v>463.78</v>
      </c>
      <c r="K106" s="64">
        <f t="shared" si="10"/>
        <v>42.823638042474606</v>
      </c>
    </row>
    <row r="107" spans="1:11" ht="31.5">
      <c r="A107" s="23"/>
      <c r="B107" s="20" t="s">
        <v>201</v>
      </c>
      <c r="C107" s="26">
        <v>992</v>
      </c>
      <c r="D107" s="22" t="s">
        <v>15</v>
      </c>
      <c r="E107" s="22" t="s">
        <v>50</v>
      </c>
      <c r="F107" s="21" t="s">
        <v>221</v>
      </c>
      <c r="G107" s="22" t="s">
        <v>98</v>
      </c>
      <c r="H107" s="39">
        <f t="shared" si="16"/>
        <v>1083</v>
      </c>
      <c r="I107" s="39">
        <f t="shared" si="16"/>
        <v>1083</v>
      </c>
      <c r="J107" s="39">
        <f t="shared" si="16"/>
        <v>463.78</v>
      </c>
      <c r="K107" s="64">
        <f t="shared" si="10"/>
        <v>42.823638042474606</v>
      </c>
    </row>
    <row r="108" spans="1:11" ht="47.25">
      <c r="A108" s="23"/>
      <c r="B108" s="20" t="s">
        <v>162</v>
      </c>
      <c r="C108" s="26">
        <v>992</v>
      </c>
      <c r="D108" s="22" t="s">
        <v>15</v>
      </c>
      <c r="E108" s="22" t="s">
        <v>50</v>
      </c>
      <c r="F108" s="21" t="s">
        <v>221</v>
      </c>
      <c r="G108" s="22" t="s">
        <v>132</v>
      </c>
      <c r="H108" s="39">
        <v>1083</v>
      </c>
      <c r="I108" s="39">
        <v>1083</v>
      </c>
      <c r="J108" s="39">
        <v>463.78</v>
      </c>
      <c r="K108" s="64">
        <f t="shared" si="10"/>
        <v>42.823638042474606</v>
      </c>
    </row>
    <row r="109" spans="1:11" ht="31.5">
      <c r="A109" s="15" t="s">
        <v>12</v>
      </c>
      <c r="B109" s="19" t="s">
        <v>10</v>
      </c>
      <c r="C109" s="16">
        <v>992</v>
      </c>
      <c r="D109" s="17" t="s">
        <v>17</v>
      </c>
      <c r="E109" s="22"/>
      <c r="F109" s="18"/>
      <c r="G109" s="17"/>
      <c r="H109" s="38">
        <f>H110+H144+H138</f>
        <v>31198.34</v>
      </c>
      <c r="I109" s="38">
        <f>I110+I144+I138</f>
        <v>31198.34</v>
      </c>
      <c r="J109" s="38">
        <f>J110+J144+J138</f>
        <v>31163.51</v>
      </c>
      <c r="K109" s="54">
        <f t="shared" si="10"/>
        <v>99.88835944476533</v>
      </c>
    </row>
    <row r="110" spans="1:11" ht="50.25" customHeight="1">
      <c r="A110" s="23"/>
      <c r="B110" s="19" t="s">
        <v>29</v>
      </c>
      <c r="C110" s="16">
        <v>992</v>
      </c>
      <c r="D110" s="17" t="s">
        <v>17</v>
      </c>
      <c r="E110" s="17" t="s">
        <v>18</v>
      </c>
      <c r="F110" s="21"/>
      <c r="G110" s="22"/>
      <c r="H110" s="38">
        <f>H116+H124</f>
        <v>30707.84</v>
      </c>
      <c r="I110" s="38">
        <f>I116+I124</f>
        <v>30707.84</v>
      </c>
      <c r="J110" s="38">
        <f>J116+J124</f>
        <v>30673.125</v>
      </c>
      <c r="K110" s="54">
        <f t="shared" si="10"/>
        <v>99.88695069402472</v>
      </c>
    </row>
    <row r="111" spans="1:11" ht="33.75" customHeight="1" hidden="1">
      <c r="A111" s="23"/>
      <c r="B111" s="20" t="s">
        <v>102</v>
      </c>
      <c r="C111" s="26">
        <v>992</v>
      </c>
      <c r="D111" s="22" t="s">
        <v>17</v>
      </c>
      <c r="E111" s="22" t="s">
        <v>18</v>
      </c>
      <c r="F111" s="21" t="s">
        <v>190</v>
      </c>
      <c r="G111" s="22"/>
      <c r="H111" s="39">
        <f aca="true" t="shared" si="17" ref="H111:J112">H112</f>
        <v>0</v>
      </c>
      <c r="I111" s="39">
        <f t="shared" si="17"/>
        <v>0</v>
      </c>
      <c r="J111" s="39">
        <f t="shared" si="17"/>
        <v>0</v>
      </c>
      <c r="K111" s="64" t="e">
        <f aca="true" t="shared" si="18" ref="K111:K187">J111/I111*100</f>
        <v>#DIV/0!</v>
      </c>
    </row>
    <row r="112" spans="1:11" ht="48.75" customHeight="1" hidden="1">
      <c r="A112" s="23"/>
      <c r="B112" s="20" t="s">
        <v>210</v>
      </c>
      <c r="C112" s="26">
        <v>992</v>
      </c>
      <c r="D112" s="22" t="s">
        <v>17</v>
      </c>
      <c r="E112" s="22" t="s">
        <v>18</v>
      </c>
      <c r="F112" s="21" t="s">
        <v>208</v>
      </c>
      <c r="G112" s="22"/>
      <c r="H112" s="39">
        <f t="shared" si="17"/>
        <v>0</v>
      </c>
      <c r="I112" s="39">
        <f t="shared" si="17"/>
        <v>0</v>
      </c>
      <c r="J112" s="39">
        <f t="shared" si="17"/>
        <v>0</v>
      </c>
      <c r="K112" s="64" t="e">
        <f t="shared" si="18"/>
        <v>#DIV/0!</v>
      </c>
    </row>
    <row r="113" spans="1:11" ht="33" customHeight="1" hidden="1">
      <c r="A113" s="23"/>
      <c r="B113" s="20" t="s">
        <v>130</v>
      </c>
      <c r="C113" s="26">
        <v>992</v>
      </c>
      <c r="D113" s="22" t="s">
        <v>17</v>
      </c>
      <c r="E113" s="22" t="s">
        <v>18</v>
      </c>
      <c r="F113" s="21" t="s">
        <v>209</v>
      </c>
      <c r="G113" s="22"/>
      <c r="H113" s="39">
        <f aca="true" t="shared" si="19" ref="H113:J114">H114</f>
        <v>0</v>
      </c>
      <c r="I113" s="39">
        <f t="shared" si="19"/>
        <v>0</v>
      </c>
      <c r="J113" s="39">
        <f t="shared" si="19"/>
        <v>0</v>
      </c>
      <c r="K113" s="64" t="e">
        <f t="shared" si="18"/>
        <v>#DIV/0!</v>
      </c>
    </row>
    <row r="114" spans="1:11" ht="32.25" customHeight="1" hidden="1">
      <c r="A114" s="23"/>
      <c r="B114" s="20" t="s">
        <v>201</v>
      </c>
      <c r="C114" s="26">
        <v>992</v>
      </c>
      <c r="D114" s="22" t="s">
        <v>17</v>
      </c>
      <c r="E114" s="22" t="s">
        <v>18</v>
      </c>
      <c r="F114" s="21" t="s">
        <v>209</v>
      </c>
      <c r="G114" s="22" t="s">
        <v>98</v>
      </c>
      <c r="H114" s="39">
        <f t="shared" si="19"/>
        <v>0</v>
      </c>
      <c r="I114" s="39">
        <f t="shared" si="19"/>
        <v>0</v>
      </c>
      <c r="J114" s="39">
        <f t="shared" si="19"/>
        <v>0</v>
      </c>
      <c r="K114" s="64" t="e">
        <f t="shared" si="18"/>
        <v>#DIV/0!</v>
      </c>
    </row>
    <row r="115" spans="1:11" ht="45.75" customHeight="1" hidden="1">
      <c r="A115" s="23"/>
      <c r="B115" s="20" t="s">
        <v>162</v>
      </c>
      <c r="C115" s="26">
        <v>992</v>
      </c>
      <c r="D115" s="22" t="s">
        <v>17</v>
      </c>
      <c r="E115" s="22" t="s">
        <v>18</v>
      </c>
      <c r="F115" s="21" t="s">
        <v>209</v>
      </c>
      <c r="G115" s="22" t="s">
        <v>132</v>
      </c>
      <c r="H115" s="39">
        <v>0</v>
      </c>
      <c r="I115" s="39">
        <v>0</v>
      </c>
      <c r="J115" s="39">
        <v>0</v>
      </c>
      <c r="K115" s="64" t="e">
        <f t="shared" si="18"/>
        <v>#DIV/0!</v>
      </c>
    </row>
    <row r="116" spans="1:11" ht="21.75" customHeight="1">
      <c r="A116" s="23"/>
      <c r="B116" s="20" t="s">
        <v>217</v>
      </c>
      <c r="C116" s="26">
        <v>992</v>
      </c>
      <c r="D116" s="22" t="s">
        <v>17</v>
      </c>
      <c r="E116" s="22" t="s">
        <v>18</v>
      </c>
      <c r="F116" s="21" t="s">
        <v>214</v>
      </c>
      <c r="G116" s="22"/>
      <c r="H116" s="39">
        <f>H117</f>
        <v>2364</v>
      </c>
      <c r="I116" s="39">
        <f>I117</f>
        <v>2364</v>
      </c>
      <c r="J116" s="39">
        <f>J117</f>
        <v>2363.223</v>
      </c>
      <c r="K116" s="64">
        <f t="shared" si="18"/>
        <v>99.96713197969544</v>
      </c>
    </row>
    <row r="117" spans="1:11" ht="33" customHeight="1">
      <c r="A117" s="23"/>
      <c r="B117" s="20" t="s">
        <v>131</v>
      </c>
      <c r="C117" s="26">
        <v>992</v>
      </c>
      <c r="D117" s="22" t="s">
        <v>17</v>
      </c>
      <c r="E117" s="22" t="s">
        <v>18</v>
      </c>
      <c r="F117" s="21" t="s">
        <v>215</v>
      </c>
      <c r="G117" s="22"/>
      <c r="H117" s="39">
        <f>H118+H121</f>
        <v>2364</v>
      </c>
      <c r="I117" s="39">
        <f>I118+I121</f>
        <v>2364</v>
      </c>
      <c r="J117" s="39">
        <f>J118+J121</f>
        <v>2363.223</v>
      </c>
      <c r="K117" s="64">
        <f aca="true" t="shared" si="20" ref="K117:K124">J117/I117*100</f>
        <v>99.96713197969544</v>
      </c>
    </row>
    <row r="118" spans="1:11" ht="95.25" customHeight="1">
      <c r="A118" s="23"/>
      <c r="B118" s="20" t="s">
        <v>174</v>
      </c>
      <c r="C118" s="26">
        <v>992</v>
      </c>
      <c r="D118" s="22" t="s">
        <v>17</v>
      </c>
      <c r="E118" s="22" t="s">
        <v>18</v>
      </c>
      <c r="F118" s="21" t="s">
        <v>224</v>
      </c>
      <c r="G118" s="22"/>
      <c r="H118" s="39">
        <f aca="true" t="shared" si="21" ref="H118:J122">H119</f>
        <v>2314</v>
      </c>
      <c r="I118" s="39">
        <f t="shared" si="21"/>
        <v>2314</v>
      </c>
      <c r="J118" s="39">
        <f t="shared" si="21"/>
        <v>2313.223</v>
      </c>
      <c r="K118" s="64">
        <f t="shared" si="20"/>
        <v>99.96642178046672</v>
      </c>
    </row>
    <row r="119" spans="1:11" ht="31.5">
      <c r="A119" s="23"/>
      <c r="B119" s="20" t="s">
        <v>201</v>
      </c>
      <c r="C119" s="26">
        <v>992</v>
      </c>
      <c r="D119" s="22" t="s">
        <v>17</v>
      </c>
      <c r="E119" s="22" t="s">
        <v>18</v>
      </c>
      <c r="F119" s="21" t="s">
        <v>224</v>
      </c>
      <c r="G119" s="22" t="s">
        <v>98</v>
      </c>
      <c r="H119" s="39">
        <f t="shared" si="21"/>
        <v>2314</v>
      </c>
      <c r="I119" s="39">
        <f t="shared" si="21"/>
        <v>2314</v>
      </c>
      <c r="J119" s="39">
        <f t="shared" si="21"/>
        <v>2313.223</v>
      </c>
      <c r="K119" s="64">
        <f t="shared" si="20"/>
        <v>99.96642178046672</v>
      </c>
    </row>
    <row r="120" spans="1:11" ht="45.75" customHeight="1">
      <c r="A120" s="23"/>
      <c r="B120" s="20" t="s">
        <v>162</v>
      </c>
      <c r="C120" s="26">
        <v>992</v>
      </c>
      <c r="D120" s="22" t="s">
        <v>17</v>
      </c>
      <c r="E120" s="22" t="s">
        <v>18</v>
      </c>
      <c r="F120" s="21" t="s">
        <v>224</v>
      </c>
      <c r="G120" s="22" t="s">
        <v>132</v>
      </c>
      <c r="H120" s="39">
        <v>2314</v>
      </c>
      <c r="I120" s="39">
        <v>2314</v>
      </c>
      <c r="J120" s="39">
        <v>2313.223</v>
      </c>
      <c r="K120" s="64">
        <f t="shared" si="20"/>
        <v>99.96642178046672</v>
      </c>
    </row>
    <row r="121" spans="1:11" ht="31.5" customHeight="1">
      <c r="A121" s="23"/>
      <c r="B121" s="20" t="s">
        <v>303</v>
      </c>
      <c r="C121" s="26">
        <v>992</v>
      </c>
      <c r="D121" s="22" t="s">
        <v>17</v>
      </c>
      <c r="E121" s="22" t="s">
        <v>18</v>
      </c>
      <c r="F121" s="21" t="s">
        <v>302</v>
      </c>
      <c r="G121" s="22"/>
      <c r="H121" s="39">
        <f t="shared" si="21"/>
        <v>50</v>
      </c>
      <c r="I121" s="39">
        <f t="shared" si="21"/>
        <v>50</v>
      </c>
      <c r="J121" s="39">
        <f t="shared" si="21"/>
        <v>50</v>
      </c>
      <c r="K121" s="64">
        <f t="shared" si="20"/>
        <v>100</v>
      </c>
    </row>
    <row r="122" spans="1:11" ht="31.5">
      <c r="A122" s="23"/>
      <c r="B122" s="20" t="s">
        <v>201</v>
      </c>
      <c r="C122" s="26">
        <v>992</v>
      </c>
      <c r="D122" s="22" t="s">
        <v>17</v>
      </c>
      <c r="E122" s="22" t="s">
        <v>18</v>
      </c>
      <c r="F122" s="21" t="s">
        <v>302</v>
      </c>
      <c r="G122" s="22" t="s">
        <v>98</v>
      </c>
      <c r="H122" s="39">
        <f t="shared" si="21"/>
        <v>50</v>
      </c>
      <c r="I122" s="39">
        <f t="shared" si="21"/>
        <v>50</v>
      </c>
      <c r="J122" s="39">
        <f t="shared" si="21"/>
        <v>50</v>
      </c>
      <c r="K122" s="64">
        <f t="shared" si="20"/>
        <v>100</v>
      </c>
    </row>
    <row r="123" spans="1:11" ht="45.75" customHeight="1">
      <c r="A123" s="23"/>
      <c r="B123" s="20" t="s">
        <v>162</v>
      </c>
      <c r="C123" s="26">
        <v>992</v>
      </c>
      <c r="D123" s="22" t="s">
        <v>17</v>
      </c>
      <c r="E123" s="22" t="s">
        <v>18</v>
      </c>
      <c r="F123" s="21" t="s">
        <v>302</v>
      </c>
      <c r="G123" s="22" t="s">
        <v>132</v>
      </c>
      <c r="H123" s="39">
        <v>50</v>
      </c>
      <c r="I123" s="39">
        <v>50</v>
      </c>
      <c r="J123" s="39">
        <v>50</v>
      </c>
      <c r="K123" s="64">
        <f t="shared" si="20"/>
        <v>100</v>
      </c>
    </row>
    <row r="124" spans="1:11" ht="32.25" customHeight="1">
      <c r="A124" s="23"/>
      <c r="B124" s="20" t="s">
        <v>170</v>
      </c>
      <c r="C124" s="26">
        <v>992</v>
      </c>
      <c r="D124" s="22" t="s">
        <v>17</v>
      </c>
      <c r="E124" s="22" t="s">
        <v>18</v>
      </c>
      <c r="F124" s="21" t="s">
        <v>203</v>
      </c>
      <c r="G124" s="22"/>
      <c r="H124" s="39">
        <f>H125</f>
        <v>28343.84</v>
      </c>
      <c r="I124" s="39">
        <f>I125</f>
        <v>28343.84</v>
      </c>
      <c r="J124" s="39">
        <f>J125</f>
        <v>28309.902</v>
      </c>
      <c r="K124" s="64">
        <f t="shared" si="20"/>
        <v>99.880263224743</v>
      </c>
    </row>
    <row r="125" spans="1:11" ht="32.25" customHeight="1">
      <c r="A125" s="23"/>
      <c r="B125" s="20" t="s">
        <v>206</v>
      </c>
      <c r="C125" s="26">
        <v>992</v>
      </c>
      <c r="D125" s="22" t="s">
        <v>17</v>
      </c>
      <c r="E125" s="22" t="s">
        <v>18</v>
      </c>
      <c r="F125" s="21" t="s">
        <v>204</v>
      </c>
      <c r="G125" s="22"/>
      <c r="H125" s="39">
        <f>H126+H132+H129+H135</f>
        <v>28343.84</v>
      </c>
      <c r="I125" s="39">
        <f>I126+I132+I129+I135</f>
        <v>28343.84</v>
      </c>
      <c r="J125" s="39">
        <f>J126+J132+J129+J135</f>
        <v>28309.902</v>
      </c>
      <c r="K125" s="64">
        <f t="shared" si="18"/>
        <v>99.880263224743</v>
      </c>
    </row>
    <row r="126" spans="1:11" ht="50.25" customHeight="1">
      <c r="A126" s="23"/>
      <c r="B126" s="20" t="s">
        <v>122</v>
      </c>
      <c r="C126" s="26">
        <v>992</v>
      </c>
      <c r="D126" s="22" t="s">
        <v>17</v>
      </c>
      <c r="E126" s="22" t="s">
        <v>18</v>
      </c>
      <c r="F126" s="21" t="s">
        <v>225</v>
      </c>
      <c r="G126" s="22"/>
      <c r="H126" s="39">
        <f aca="true" t="shared" si="22" ref="H126:J127">H127</f>
        <v>1999.485</v>
      </c>
      <c r="I126" s="39">
        <f t="shared" si="22"/>
        <v>1999.485</v>
      </c>
      <c r="J126" s="39">
        <f t="shared" si="22"/>
        <v>1965.547</v>
      </c>
      <c r="K126" s="64">
        <f t="shared" si="18"/>
        <v>98.30266293570595</v>
      </c>
    </row>
    <row r="127" spans="1:11" ht="31.5">
      <c r="A127" s="23"/>
      <c r="B127" s="20" t="s">
        <v>201</v>
      </c>
      <c r="C127" s="26">
        <v>992</v>
      </c>
      <c r="D127" s="22" t="s">
        <v>17</v>
      </c>
      <c r="E127" s="22" t="s">
        <v>18</v>
      </c>
      <c r="F127" s="21" t="s">
        <v>225</v>
      </c>
      <c r="G127" s="22" t="s">
        <v>98</v>
      </c>
      <c r="H127" s="39">
        <f t="shared" si="22"/>
        <v>1999.485</v>
      </c>
      <c r="I127" s="39">
        <f t="shared" si="22"/>
        <v>1999.485</v>
      </c>
      <c r="J127" s="39">
        <f t="shared" si="22"/>
        <v>1965.547</v>
      </c>
      <c r="K127" s="64">
        <f t="shared" si="18"/>
        <v>98.30266293570595</v>
      </c>
    </row>
    <row r="128" spans="1:11" ht="45.75" customHeight="1">
      <c r="A128" s="23"/>
      <c r="B128" s="20" t="s">
        <v>162</v>
      </c>
      <c r="C128" s="26">
        <v>992</v>
      </c>
      <c r="D128" s="22" t="s">
        <v>17</v>
      </c>
      <c r="E128" s="22" t="s">
        <v>18</v>
      </c>
      <c r="F128" s="21" t="s">
        <v>225</v>
      </c>
      <c r="G128" s="22" t="s">
        <v>132</v>
      </c>
      <c r="H128" s="39">
        <v>1999.485</v>
      </c>
      <c r="I128" s="39">
        <v>1999.485</v>
      </c>
      <c r="J128" s="39">
        <v>1965.547</v>
      </c>
      <c r="K128" s="64">
        <f t="shared" si="18"/>
        <v>98.30266293570595</v>
      </c>
    </row>
    <row r="129" spans="1:11" ht="48" customHeight="1">
      <c r="A129" s="23"/>
      <c r="B129" s="20" t="s">
        <v>173</v>
      </c>
      <c r="C129" s="26">
        <v>992</v>
      </c>
      <c r="D129" s="22" t="s">
        <v>17</v>
      </c>
      <c r="E129" s="22" t="s">
        <v>18</v>
      </c>
      <c r="F129" s="21" t="s">
        <v>222</v>
      </c>
      <c r="G129" s="22"/>
      <c r="H129" s="39">
        <f aca="true" t="shared" si="23" ref="H129:J130">H130</f>
        <v>1609.84</v>
      </c>
      <c r="I129" s="39">
        <f t="shared" si="23"/>
        <v>1609.84</v>
      </c>
      <c r="J129" s="39">
        <f t="shared" si="23"/>
        <v>1609.84</v>
      </c>
      <c r="K129" s="64">
        <f aca="true" t="shared" si="24" ref="K129:K134">J129/I129*100</f>
        <v>100</v>
      </c>
    </row>
    <row r="130" spans="1:11" ht="19.5" customHeight="1">
      <c r="A130" s="23"/>
      <c r="B130" s="84" t="s">
        <v>47</v>
      </c>
      <c r="C130" s="26">
        <v>992</v>
      </c>
      <c r="D130" s="22" t="s">
        <v>17</v>
      </c>
      <c r="E130" s="22" t="s">
        <v>18</v>
      </c>
      <c r="F130" s="21" t="s">
        <v>222</v>
      </c>
      <c r="G130" s="22" t="s">
        <v>107</v>
      </c>
      <c r="H130" s="39">
        <f t="shared" si="23"/>
        <v>1609.84</v>
      </c>
      <c r="I130" s="39">
        <f t="shared" si="23"/>
        <v>1609.84</v>
      </c>
      <c r="J130" s="39">
        <f t="shared" si="23"/>
        <v>1609.84</v>
      </c>
      <c r="K130" s="64">
        <f t="shared" si="24"/>
        <v>100</v>
      </c>
    </row>
    <row r="131" spans="1:11" ht="19.5" customHeight="1">
      <c r="A131" s="23"/>
      <c r="B131" s="84" t="s">
        <v>84</v>
      </c>
      <c r="C131" s="26">
        <v>992</v>
      </c>
      <c r="D131" s="22" t="s">
        <v>17</v>
      </c>
      <c r="E131" s="22" t="s">
        <v>18</v>
      </c>
      <c r="F131" s="21" t="s">
        <v>222</v>
      </c>
      <c r="G131" s="22" t="s">
        <v>83</v>
      </c>
      <c r="H131" s="39">
        <v>1609.84</v>
      </c>
      <c r="I131" s="39">
        <v>1609.84</v>
      </c>
      <c r="J131" s="39">
        <v>1609.84</v>
      </c>
      <c r="K131" s="64">
        <f t="shared" si="24"/>
        <v>100</v>
      </c>
    </row>
    <row r="132" spans="1:11" ht="32.25" customHeight="1">
      <c r="A132" s="23"/>
      <c r="B132" s="20" t="s">
        <v>330</v>
      </c>
      <c r="C132" s="26">
        <v>992</v>
      </c>
      <c r="D132" s="22" t="s">
        <v>17</v>
      </c>
      <c r="E132" s="22" t="s">
        <v>18</v>
      </c>
      <c r="F132" s="21" t="s">
        <v>223</v>
      </c>
      <c r="G132" s="22"/>
      <c r="H132" s="39">
        <f aca="true" t="shared" si="25" ref="H132:J136">H133</f>
        <v>22811</v>
      </c>
      <c r="I132" s="39">
        <f t="shared" si="25"/>
        <v>22811</v>
      </c>
      <c r="J132" s="39">
        <f t="shared" si="25"/>
        <v>22811</v>
      </c>
      <c r="K132" s="64">
        <f t="shared" si="24"/>
        <v>100</v>
      </c>
    </row>
    <row r="133" spans="1:11" ht="31.5" customHeight="1">
      <c r="A133" s="23"/>
      <c r="B133" s="20" t="s">
        <v>201</v>
      </c>
      <c r="C133" s="26">
        <v>992</v>
      </c>
      <c r="D133" s="22" t="s">
        <v>17</v>
      </c>
      <c r="E133" s="22" t="s">
        <v>18</v>
      </c>
      <c r="F133" s="21" t="s">
        <v>223</v>
      </c>
      <c r="G133" s="22" t="s">
        <v>98</v>
      </c>
      <c r="H133" s="39">
        <f t="shared" si="25"/>
        <v>22811</v>
      </c>
      <c r="I133" s="39">
        <f t="shared" si="25"/>
        <v>22811</v>
      </c>
      <c r="J133" s="39">
        <f t="shared" si="25"/>
        <v>22811</v>
      </c>
      <c r="K133" s="64">
        <f t="shared" si="24"/>
        <v>100</v>
      </c>
    </row>
    <row r="134" spans="1:11" ht="45.75" customHeight="1">
      <c r="A134" s="23"/>
      <c r="B134" s="20" t="s">
        <v>162</v>
      </c>
      <c r="C134" s="26">
        <v>992</v>
      </c>
      <c r="D134" s="22" t="s">
        <v>17</v>
      </c>
      <c r="E134" s="22" t="s">
        <v>18</v>
      </c>
      <c r="F134" s="21" t="s">
        <v>223</v>
      </c>
      <c r="G134" s="22" t="s">
        <v>132</v>
      </c>
      <c r="H134" s="39">
        <v>22811</v>
      </c>
      <c r="I134" s="39">
        <v>22811</v>
      </c>
      <c r="J134" s="39">
        <v>22811</v>
      </c>
      <c r="K134" s="64">
        <f t="shared" si="24"/>
        <v>100</v>
      </c>
    </row>
    <row r="135" spans="1:11" ht="63" customHeight="1">
      <c r="A135" s="23"/>
      <c r="B135" s="84" t="s">
        <v>305</v>
      </c>
      <c r="C135" s="26">
        <v>992</v>
      </c>
      <c r="D135" s="22" t="s">
        <v>17</v>
      </c>
      <c r="E135" s="22" t="s">
        <v>18</v>
      </c>
      <c r="F135" s="21" t="s">
        <v>304</v>
      </c>
      <c r="G135" s="22"/>
      <c r="H135" s="39">
        <f t="shared" si="25"/>
        <v>1923.515</v>
      </c>
      <c r="I135" s="39">
        <f t="shared" si="25"/>
        <v>1923.515</v>
      </c>
      <c r="J135" s="39">
        <f t="shared" si="25"/>
        <v>1923.515</v>
      </c>
      <c r="K135" s="64">
        <f aca="true" t="shared" si="26" ref="K135:K143">J135/I135*100</f>
        <v>100</v>
      </c>
    </row>
    <row r="136" spans="1:11" ht="31.5" customHeight="1">
      <c r="A136" s="23"/>
      <c r="B136" s="20" t="s">
        <v>201</v>
      </c>
      <c r="C136" s="26">
        <v>992</v>
      </c>
      <c r="D136" s="22" t="s">
        <v>17</v>
      </c>
      <c r="E136" s="22" t="s">
        <v>18</v>
      </c>
      <c r="F136" s="21" t="s">
        <v>304</v>
      </c>
      <c r="G136" s="22" t="s">
        <v>98</v>
      </c>
      <c r="H136" s="39">
        <f t="shared" si="25"/>
        <v>1923.515</v>
      </c>
      <c r="I136" s="39">
        <f t="shared" si="25"/>
        <v>1923.515</v>
      </c>
      <c r="J136" s="39">
        <f t="shared" si="25"/>
        <v>1923.515</v>
      </c>
      <c r="K136" s="64">
        <f t="shared" si="26"/>
        <v>100</v>
      </c>
    </row>
    <row r="137" spans="1:11" ht="45.75" customHeight="1">
      <c r="A137" s="23"/>
      <c r="B137" s="20" t="s">
        <v>162</v>
      </c>
      <c r="C137" s="26">
        <v>992</v>
      </c>
      <c r="D137" s="22" t="s">
        <v>17</v>
      </c>
      <c r="E137" s="22" t="s">
        <v>18</v>
      </c>
      <c r="F137" s="21" t="s">
        <v>304</v>
      </c>
      <c r="G137" s="22" t="s">
        <v>132</v>
      </c>
      <c r="H137" s="39">
        <v>1923.515</v>
      </c>
      <c r="I137" s="39">
        <v>1923.515</v>
      </c>
      <c r="J137" s="39">
        <v>1923.515</v>
      </c>
      <c r="K137" s="64">
        <f t="shared" si="26"/>
        <v>100</v>
      </c>
    </row>
    <row r="138" spans="1:11" ht="15.75">
      <c r="A138" s="15"/>
      <c r="B138" s="19" t="s">
        <v>331</v>
      </c>
      <c r="C138" s="16">
        <v>992</v>
      </c>
      <c r="D138" s="17" t="s">
        <v>17</v>
      </c>
      <c r="E138" s="17" t="s">
        <v>23</v>
      </c>
      <c r="F138" s="18"/>
      <c r="G138" s="17"/>
      <c r="H138" s="38">
        <f>H139</f>
        <v>15</v>
      </c>
      <c r="I138" s="38">
        <f aca="true" t="shared" si="27" ref="H138:J140">I139</f>
        <v>15</v>
      </c>
      <c r="J138" s="38">
        <f t="shared" si="27"/>
        <v>15</v>
      </c>
      <c r="K138" s="54">
        <f t="shared" si="26"/>
        <v>100</v>
      </c>
    </row>
    <row r="139" spans="1:11" ht="15.75">
      <c r="A139" s="23"/>
      <c r="B139" s="20" t="s">
        <v>217</v>
      </c>
      <c r="C139" s="26">
        <v>992</v>
      </c>
      <c r="D139" s="22" t="s">
        <v>17</v>
      </c>
      <c r="E139" s="22" t="s">
        <v>23</v>
      </c>
      <c r="F139" s="21" t="s">
        <v>214</v>
      </c>
      <c r="G139" s="22"/>
      <c r="H139" s="39">
        <f t="shared" si="27"/>
        <v>15</v>
      </c>
      <c r="I139" s="39">
        <f t="shared" si="27"/>
        <v>15</v>
      </c>
      <c r="J139" s="39">
        <f t="shared" si="27"/>
        <v>15</v>
      </c>
      <c r="K139" s="64">
        <f t="shared" si="26"/>
        <v>100</v>
      </c>
    </row>
    <row r="140" spans="1:11" ht="31.5">
      <c r="A140" s="23"/>
      <c r="B140" s="20" t="s">
        <v>131</v>
      </c>
      <c r="C140" s="26">
        <v>992</v>
      </c>
      <c r="D140" s="22" t="s">
        <v>17</v>
      </c>
      <c r="E140" s="22" t="s">
        <v>23</v>
      </c>
      <c r="F140" s="21" t="s">
        <v>215</v>
      </c>
      <c r="G140" s="22"/>
      <c r="H140" s="39">
        <f>H141</f>
        <v>15</v>
      </c>
      <c r="I140" s="39">
        <f t="shared" si="27"/>
        <v>15</v>
      </c>
      <c r="J140" s="39">
        <f t="shared" si="27"/>
        <v>15</v>
      </c>
      <c r="K140" s="64">
        <f t="shared" si="26"/>
        <v>100</v>
      </c>
    </row>
    <row r="141" spans="1:11" ht="65.25" customHeight="1">
      <c r="A141" s="23"/>
      <c r="B141" s="20" t="s">
        <v>175</v>
      </c>
      <c r="C141" s="26">
        <v>992</v>
      </c>
      <c r="D141" s="22" t="s">
        <v>17</v>
      </c>
      <c r="E141" s="22" t="s">
        <v>23</v>
      </c>
      <c r="F141" s="21" t="s">
        <v>226</v>
      </c>
      <c r="G141" s="22"/>
      <c r="H141" s="39">
        <f>H142</f>
        <v>15</v>
      </c>
      <c r="I141" s="39">
        <f aca="true" t="shared" si="28" ref="H141:J142">I142</f>
        <v>15</v>
      </c>
      <c r="J141" s="39">
        <f t="shared" si="28"/>
        <v>15</v>
      </c>
      <c r="K141" s="64">
        <f t="shared" si="26"/>
        <v>100</v>
      </c>
    </row>
    <row r="142" spans="1:11" ht="31.5">
      <c r="A142" s="23"/>
      <c r="B142" s="20" t="s">
        <v>201</v>
      </c>
      <c r="C142" s="26">
        <v>992</v>
      </c>
      <c r="D142" s="22" t="s">
        <v>17</v>
      </c>
      <c r="E142" s="22" t="s">
        <v>23</v>
      </c>
      <c r="F142" s="21" t="s">
        <v>226</v>
      </c>
      <c r="G142" s="22" t="s">
        <v>98</v>
      </c>
      <c r="H142" s="39">
        <f t="shared" si="28"/>
        <v>15</v>
      </c>
      <c r="I142" s="39">
        <f t="shared" si="28"/>
        <v>15</v>
      </c>
      <c r="J142" s="39">
        <f t="shared" si="28"/>
        <v>15</v>
      </c>
      <c r="K142" s="64">
        <f t="shared" si="26"/>
        <v>100</v>
      </c>
    </row>
    <row r="143" spans="1:11" ht="46.5" customHeight="1">
      <c r="A143" s="23"/>
      <c r="B143" s="20" t="s">
        <v>162</v>
      </c>
      <c r="C143" s="26">
        <v>992</v>
      </c>
      <c r="D143" s="22" t="s">
        <v>17</v>
      </c>
      <c r="E143" s="22" t="s">
        <v>23</v>
      </c>
      <c r="F143" s="21" t="s">
        <v>226</v>
      </c>
      <c r="G143" s="22" t="s">
        <v>132</v>
      </c>
      <c r="H143" s="39">
        <v>15</v>
      </c>
      <c r="I143" s="39">
        <v>15</v>
      </c>
      <c r="J143" s="39">
        <v>15</v>
      </c>
      <c r="K143" s="64">
        <f t="shared" si="26"/>
        <v>100</v>
      </c>
    </row>
    <row r="144" spans="1:11" ht="47.25">
      <c r="A144" s="15"/>
      <c r="B144" s="19" t="s">
        <v>33</v>
      </c>
      <c r="C144" s="16">
        <v>992</v>
      </c>
      <c r="D144" s="17" t="s">
        <v>17</v>
      </c>
      <c r="E144" s="17" t="s">
        <v>28</v>
      </c>
      <c r="F144" s="18"/>
      <c r="G144" s="17"/>
      <c r="H144" s="38">
        <f aca="true" t="shared" si="29" ref="H144:J145">H145</f>
        <v>475.5</v>
      </c>
      <c r="I144" s="38">
        <f t="shared" si="29"/>
        <v>475.5</v>
      </c>
      <c r="J144" s="38">
        <f t="shared" si="29"/>
        <v>475.385</v>
      </c>
      <c r="K144" s="54">
        <f t="shared" si="18"/>
        <v>99.9758149316509</v>
      </c>
    </row>
    <row r="145" spans="1:11" ht="15.75">
      <c r="A145" s="23"/>
      <c r="B145" s="20" t="s">
        <v>217</v>
      </c>
      <c r="C145" s="26">
        <v>992</v>
      </c>
      <c r="D145" s="22" t="s">
        <v>17</v>
      </c>
      <c r="E145" s="22" t="s">
        <v>28</v>
      </c>
      <c r="F145" s="21" t="s">
        <v>214</v>
      </c>
      <c r="G145" s="22"/>
      <c r="H145" s="39">
        <f t="shared" si="29"/>
        <v>475.5</v>
      </c>
      <c r="I145" s="39">
        <f t="shared" si="29"/>
        <v>475.5</v>
      </c>
      <c r="J145" s="39">
        <f t="shared" si="29"/>
        <v>475.385</v>
      </c>
      <c r="K145" s="64">
        <f>J145/I145*100</f>
        <v>99.9758149316509</v>
      </c>
    </row>
    <row r="146" spans="1:11" ht="31.5">
      <c r="A146" s="23"/>
      <c r="B146" s="20" t="s">
        <v>131</v>
      </c>
      <c r="C146" s="26">
        <v>992</v>
      </c>
      <c r="D146" s="22" t="s">
        <v>17</v>
      </c>
      <c r="E146" s="22" t="s">
        <v>28</v>
      </c>
      <c r="F146" s="21" t="s">
        <v>215</v>
      </c>
      <c r="G146" s="22"/>
      <c r="H146" s="39">
        <f>H147+H150</f>
        <v>475.5</v>
      </c>
      <c r="I146" s="39">
        <f>I147+I150</f>
        <v>475.5</v>
      </c>
      <c r="J146" s="39">
        <f>J147+J150</f>
        <v>475.385</v>
      </c>
      <c r="K146" s="64">
        <f t="shared" si="18"/>
        <v>99.9758149316509</v>
      </c>
    </row>
    <row r="147" spans="1:11" ht="65.25" customHeight="1">
      <c r="A147" s="23"/>
      <c r="B147" s="20" t="s">
        <v>175</v>
      </c>
      <c r="C147" s="26">
        <v>992</v>
      </c>
      <c r="D147" s="22" t="s">
        <v>17</v>
      </c>
      <c r="E147" s="22" t="s">
        <v>28</v>
      </c>
      <c r="F147" s="21" t="s">
        <v>226</v>
      </c>
      <c r="G147" s="22"/>
      <c r="H147" s="39">
        <f>H148</f>
        <v>88.5</v>
      </c>
      <c r="I147" s="39">
        <f aca="true" t="shared" si="30" ref="H147:J148">I148</f>
        <v>88.5</v>
      </c>
      <c r="J147" s="39">
        <f t="shared" si="30"/>
        <v>88.452</v>
      </c>
      <c r="K147" s="64">
        <f t="shared" si="18"/>
        <v>99.9457627118644</v>
      </c>
    </row>
    <row r="148" spans="1:11" ht="31.5">
      <c r="A148" s="23"/>
      <c r="B148" s="20" t="s">
        <v>201</v>
      </c>
      <c r="C148" s="26">
        <v>992</v>
      </c>
      <c r="D148" s="22" t="s">
        <v>17</v>
      </c>
      <c r="E148" s="22" t="s">
        <v>28</v>
      </c>
      <c r="F148" s="21" t="s">
        <v>226</v>
      </c>
      <c r="G148" s="22" t="s">
        <v>98</v>
      </c>
      <c r="H148" s="39">
        <f t="shared" si="30"/>
        <v>88.5</v>
      </c>
      <c r="I148" s="39">
        <f t="shared" si="30"/>
        <v>88.5</v>
      </c>
      <c r="J148" s="39">
        <f t="shared" si="30"/>
        <v>88.452</v>
      </c>
      <c r="K148" s="64">
        <f t="shared" si="18"/>
        <v>99.9457627118644</v>
      </c>
    </row>
    <row r="149" spans="1:11" ht="46.5" customHeight="1">
      <c r="A149" s="23"/>
      <c r="B149" s="20" t="s">
        <v>162</v>
      </c>
      <c r="C149" s="26">
        <v>992</v>
      </c>
      <c r="D149" s="22" t="s">
        <v>17</v>
      </c>
      <c r="E149" s="22" t="s">
        <v>28</v>
      </c>
      <c r="F149" s="21" t="s">
        <v>226</v>
      </c>
      <c r="G149" s="22" t="s">
        <v>132</v>
      </c>
      <c r="H149" s="39">
        <v>88.5</v>
      </c>
      <c r="I149" s="39">
        <v>88.5</v>
      </c>
      <c r="J149" s="39">
        <v>88.452</v>
      </c>
      <c r="K149" s="64">
        <f t="shared" si="18"/>
        <v>99.9457627118644</v>
      </c>
    </row>
    <row r="150" spans="1:12" ht="63.75" customHeight="1">
      <c r="A150" s="23"/>
      <c r="B150" s="20" t="s">
        <v>332</v>
      </c>
      <c r="C150" s="26">
        <v>992</v>
      </c>
      <c r="D150" s="22" t="s">
        <v>17</v>
      </c>
      <c r="E150" s="22" t="s">
        <v>28</v>
      </c>
      <c r="F150" s="21" t="s">
        <v>227</v>
      </c>
      <c r="G150" s="22"/>
      <c r="H150" s="39">
        <f aca="true" t="shared" si="31" ref="H150:J151">H151</f>
        <v>387</v>
      </c>
      <c r="I150" s="39">
        <f t="shared" si="31"/>
        <v>387</v>
      </c>
      <c r="J150" s="39">
        <f t="shared" si="31"/>
        <v>386.933</v>
      </c>
      <c r="K150" s="64">
        <f t="shared" si="18"/>
        <v>99.98268733850128</v>
      </c>
      <c r="L150" s="63"/>
    </row>
    <row r="151" spans="1:11" ht="31.5">
      <c r="A151" s="23"/>
      <c r="B151" s="20" t="s">
        <v>201</v>
      </c>
      <c r="C151" s="26">
        <v>992</v>
      </c>
      <c r="D151" s="22" t="s">
        <v>17</v>
      </c>
      <c r="E151" s="22" t="s">
        <v>28</v>
      </c>
      <c r="F151" s="21" t="s">
        <v>227</v>
      </c>
      <c r="G151" s="22" t="s">
        <v>98</v>
      </c>
      <c r="H151" s="39">
        <f t="shared" si="31"/>
        <v>387</v>
      </c>
      <c r="I151" s="39">
        <f t="shared" si="31"/>
        <v>387</v>
      </c>
      <c r="J151" s="39">
        <f t="shared" si="31"/>
        <v>386.933</v>
      </c>
      <c r="K151" s="64">
        <f t="shared" si="18"/>
        <v>99.98268733850128</v>
      </c>
    </row>
    <row r="152" spans="1:11" ht="46.5" customHeight="1">
      <c r="A152" s="23"/>
      <c r="B152" s="20" t="s">
        <v>162</v>
      </c>
      <c r="C152" s="26">
        <v>992</v>
      </c>
      <c r="D152" s="22" t="s">
        <v>17</v>
      </c>
      <c r="E152" s="22" t="s">
        <v>28</v>
      </c>
      <c r="F152" s="21" t="s">
        <v>227</v>
      </c>
      <c r="G152" s="22" t="s">
        <v>132</v>
      </c>
      <c r="H152" s="39">
        <v>387</v>
      </c>
      <c r="I152" s="39">
        <v>387</v>
      </c>
      <c r="J152" s="39">
        <v>386.933</v>
      </c>
      <c r="K152" s="64">
        <f t="shared" si="18"/>
        <v>99.98268733850128</v>
      </c>
    </row>
    <row r="153" spans="1:11" ht="16.5" customHeight="1">
      <c r="A153" s="15" t="s">
        <v>152</v>
      </c>
      <c r="B153" s="19" t="s">
        <v>37</v>
      </c>
      <c r="C153" s="16">
        <v>992</v>
      </c>
      <c r="D153" s="17" t="s">
        <v>16</v>
      </c>
      <c r="E153" s="17"/>
      <c r="F153" s="18"/>
      <c r="G153" s="17"/>
      <c r="H153" s="38">
        <f>H170+H191+H202</f>
        <v>17129.951999999997</v>
      </c>
      <c r="I153" s="38">
        <f>I170+I191+I202</f>
        <v>17129.951999999997</v>
      </c>
      <c r="J153" s="38">
        <f>J170+J191+J202</f>
        <v>17125.670000000002</v>
      </c>
      <c r="K153" s="54">
        <f t="shared" si="18"/>
        <v>99.97500284881127</v>
      </c>
    </row>
    <row r="154" spans="1:11" ht="12" customHeight="1" hidden="1">
      <c r="A154" s="23"/>
      <c r="B154" s="19" t="s">
        <v>38</v>
      </c>
      <c r="C154" s="16">
        <v>992</v>
      </c>
      <c r="D154" s="17" t="s">
        <v>16</v>
      </c>
      <c r="E154" s="17" t="s">
        <v>20</v>
      </c>
      <c r="F154" s="18"/>
      <c r="G154" s="17"/>
      <c r="H154" s="38">
        <f>H156</f>
        <v>0</v>
      </c>
      <c r="I154" s="38">
        <f>I156</f>
        <v>0</v>
      </c>
      <c r="J154" s="38">
        <f>J156</f>
        <v>1</v>
      </c>
      <c r="K154" s="54" t="e">
        <f t="shared" si="18"/>
        <v>#DIV/0!</v>
      </c>
    </row>
    <row r="155" spans="1:11" ht="10.5" customHeight="1" hidden="1">
      <c r="A155" s="23"/>
      <c r="B155" s="20" t="s">
        <v>90</v>
      </c>
      <c r="C155" s="16">
        <v>992</v>
      </c>
      <c r="D155" s="22" t="s">
        <v>16</v>
      </c>
      <c r="E155" s="22" t="s">
        <v>20</v>
      </c>
      <c r="F155" s="21" t="s">
        <v>91</v>
      </c>
      <c r="G155" s="17"/>
      <c r="H155" s="39">
        <f aca="true" t="shared" si="32" ref="H155:J156">H156</f>
        <v>0</v>
      </c>
      <c r="I155" s="39">
        <f t="shared" si="32"/>
        <v>0</v>
      </c>
      <c r="J155" s="39">
        <f t="shared" si="32"/>
        <v>1</v>
      </c>
      <c r="K155" s="54" t="e">
        <f t="shared" si="18"/>
        <v>#DIV/0!</v>
      </c>
    </row>
    <row r="156" spans="1:11" ht="12" customHeight="1" hidden="1">
      <c r="A156" s="23"/>
      <c r="B156" s="20" t="s">
        <v>53</v>
      </c>
      <c r="C156" s="16">
        <v>992</v>
      </c>
      <c r="D156" s="22" t="s">
        <v>16</v>
      </c>
      <c r="E156" s="22" t="s">
        <v>20</v>
      </c>
      <c r="F156" s="21" t="s">
        <v>52</v>
      </c>
      <c r="G156" s="22"/>
      <c r="H156" s="39">
        <f t="shared" si="32"/>
        <v>0</v>
      </c>
      <c r="I156" s="39">
        <f t="shared" si="32"/>
        <v>0</v>
      </c>
      <c r="J156" s="39">
        <f t="shared" si="32"/>
        <v>1</v>
      </c>
      <c r="K156" s="54" t="e">
        <f t="shared" si="18"/>
        <v>#DIV/0!</v>
      </c>
    </row>
    <row r="157" spans="1:11" ht="15" customHeight="1" hidden="1">
      <c r="A157" s="23"/>
      <c r="B157" s="20" t="s">
        <v>73</v>
      </c>
      <c r="C157" s="16">
        <v>992</v>
      </c>
      <c r="D157" s="22" t="s">
        <v>16</v>
      </c>
      <c r="E157" s="22" t="s">
        <v>20</v>
      </c>
      <c r="F157" s="21" t="s">
        <v>52</v>
      </c>
      <c r="G157" s="22" t="s">
        <v>72</v>
      </c>
      <c r="H157" s="39">
        <v>0</v>
      </c>
      <c r="I157" s="39">
        <v>0</v>
      </c>
      <c r="J157" s="39">
        <v>1</v>
      </c>
      <c r="K157" s="54" t="e">
        <f t="shared" si="18"/>
        <v>#DIV/0!</v>
      </c>
    </row>
    <row r="158" spans="1:11" ht="13.5" customHeight="1" hidden="1">
      <c r="A158" s="23"/>
      <c r="B158" s="32" t="s">
        <v>70</v>
      </c>
      <c r="C158" s="16">
        <v>992</v>
      </c>
      <c r="D158" s="17" t="s">
        <v>16</v>
      </c>
      <c r="E158" s="17" t="s">
        <v>40</v>
      </c>
      <c r="F158" s="18"/>
      <c r="G158" s="17"/>
      <c r="H158" s="38">
        <f aca="true" t="shared" si="33" ref="H158:J160">H159</f>
        <v>0</v>
      </c>
      <c r="I158" s="38">
        <f t="shared" si="33"/>
        <v>0</v>
      </c>
      <c r="J158" s="38">
        <f t="shared" si="33"/>
        <v>1</v>
      </c>
      <c r="K158" s="54" t="e">
        <f t="shared" si="18"/>
        <v>#DIV/0!</v>
      </c>
    </row>
    <row r="159" spans="1:11" ht="9.75" customHeight="1" hidden="1">
      <c r="A159" s="23"/>
      <c r="B159" s="31" t="s">
        <v>92</v>
      </c>
      <c r="C159" s="16">
        <v>992</v>
      </c>
      <c r="D159" s="22" t="s">
        <v>16</v>
      </c>
      <c r="E159" s="22" t="s">
        <v>40</v>
      </c>
      <c r="F159" s="21" t="s">
        <v>93</v>
      </c>
      <c r="G159" s="17"/>
      <c r="H159" s="39">
        <f t="shared" si="33"/>
        <v>0</v>
      </c>
      <c r="I159" s="39">
        <f t="shared" si="33"/>
        <v>0</v>
      </c>
      <c r="J159" s="39">
        <f t="shared" si="33"/>
        <v>1</v>
      </c>
      <c r="K159" s="54" t="e">
        <f t="shared" si="18"/>
        <v>#DIV/0!</v>
      </c>
    </row>
    <row r="160" spans="1:11" ht="11.25" customHeight="1" hidden="1">
      <c r="A160" s="23"/>
      <c r="B160" s="31" t="s">
        <v>60</v>
      </c>
      <c r="C160" s="16">
        <v>992</v>
      </c>
      <c r="D160" s="22" t="s">
        <v>16</v>
      </c>
      <c r="E160" s="22" t="s">
        <v>40</v>
      </c>
      <c r="F160" s="21" t="s">
        <v>59</v>
      </c>
      <c r="G160" s="22"/>
      <c r="H160" s="39">
        <f t="shared" si="33"/>
        <v>0</v>
      </c>
      <c r="I160" s="39">
        <f t="shared" si="33"/>
        <v>0</v>
      </c>
      <c r="J160" s="39">
        <f t="shared" si="33"/>
        <v>1</v>
      </c>
      <c r="K160" s="54" t="e">
        <f t="shared" si="18"/>
        <v>#DIV/0!</v>
      </c>
    </row>
    <row r="161" spans="1:11" ht="11.25" customHeight="1" hidden="1">
      <c r="A161" s="23"/>
      <c r="B161" s="20" t="s">
        <v>73</v>
      </c>
      <c r="C161" s="16">
        <v>992</v>
      </c>
      <c r="D161" s="22" t="s">
        <v>16</v>
      </c>
      <c r="E161" s="22" t="s">
        <v>40</v>
      </c>
      <c r="F161" s="21" t="s">
        <v>59</v>
      </c>
      <c r="G161" s="22" t="s">
        <v>72</v>
      </c>
      <c r="H161" s="39">
        <v>0</v>
      </c>
      <c r="I161" s="39">
        <v>0</v>
      </c>
      <c r="J161" s="39">
        <v>1</v>
      </c>
      <c r="K161" s="54" t="e">
        <f t="shared" si="18"/>
        <v>#DIV/0!</v>
      </c>
    </row>
    <row r="162" spans="1:11" ht="10.5" customHeight="1" hidden="1">
      <c r="A162" s="23"/>
      <c r="B162" s="32" t="s">
        <v>39</v>
      </c>
      <c r="C162" s="16">
        <v>992</v>
      </c>
      <c r="D162" s="17" t="s">
        <v>16</v>
      </c>
      <c r="E162" s="17" t="s">
        <v>21</v>
      </c>
      <c r="F162" s="18"/>
      <c r="G162" s="17"/>
      <c r="H162" s="38">
        <f>H164</f>
        <v>0</v>
      </c>
      <c r="I162" s="38">
        <f>I164</f>
        <v>0</v>
      </c>
      <c r="J162" s="38">
        <f>J164</f>
        <v>1</v>
      </c>
      <c r="K162" s="54" t="e">
        <f t="shared" si="18"/>
        <v>#DIV/0!</v>
      </c>
    </row>
    <row r="163" spans="1:11" ht="11.25" customHeight="1" hidden="1">
      <c r="A163" s="23"/>
      <c r="B163" s="31" t="s">
        <v>63</v>
      </c>
      <c r="C163" s="16">
        <v>992</v>
      </c>
      <c r="D163" s="22" t="s">
        <v>16</v>
      </c>
      <c r="E163" s="22" t="s">
        <v>21</v>
      </c>
      <c r="F163" s="21" t="s">
        <v>61</v>
      </c>
      <c r="G163" s="22"/>
      <c r="H163" s="39">
        <f aca="true" t="shared" si="34" ref="H163:J164">H164</f>
        <v>0</v>
      </c>
      <c r="I163" s="39">
        <f t="shared" si="34"/>
        <v>0</v>
      </c>
      <c r="J163" s="39">
        <f t="shared" si="34"/>
        <v>1</v>
      </c>
      <c r="K163" s="54" t="e">
        <f t="shared" si="18"/>
        <v>#DIV/0!</v>
      </c>
    </row>
    <row r="164" spans="1:11" ht="10.5" customHeight="1" hidden="1">
      <c r="A164" s="23"/>
      <c r="B164" s="31" t="s">
        <v>27</v>
      </c>
      <c r="C164" s="16">
        <v>992</v>
      </c>
      <c r="D164" s="22" t="s">
        <v>16</v>
      </c>
      <c r="E164" s="22" t="s">
        <v>21</v>
      </c>
      <c r="F164" s="21" t="s">
        <v>62</v>
      </c>
      <c r="G164" s="22"/>
      <c r="H164" s="39">
        <f t="shared" si="34"/>
        <v>0</v>
      </c>
      <c r="I164" s="39">
        <f t="shared" si="34"/>
        <v>0</v>
      </c>
      <c r="J164" s="39">
        <f t="shared" si="34"/>
        <v>1</v>
      </c>
      <c r="K164" s="54" t="e">
        <f t="shared" si="18"/>
        <v>#DIV/0!</v>
      </c>
    </row>
    <row r="165" spans="1:11" ht="12.75" customHeight="1" hidden="1">
      <c r="A165" s="23"/>
      <c r="B165" s="20" t="s">
        <v>73</v>
      </c>
      <c r="C165" s="16">
        <v>992</v>
      </c>
      <c r="D165" s="22" t="s">
        <v>16</v>
      </c>
      <c r="E165" s="22" t="s">
        <v>21</v>
      </c>
      <c r="F165" s="21" t="s">
        <v>62</v>
      </c>
      <c r="G165" s="22" t="s">
        <v>72</v>
      </c>
      <c r="H165" s="39">
        <v>0</v>
      </c>
      <c r="I165" s="39">
        <v>0</v>
      </c>
      <c r="J165" s="39">
        <v>1</v>
      </c>
      <c r="K165" s="54" t="e">
        <f t="shared" si="18"/>
        <v>#DIV/0!</v>
      </c>
    </row>
    <row r="166" spans="1:11" ht="12" customHeight="1" hidden="1">
      <c r="A166" s="23"/>
      <c r="B166" s="41" t="s">
        <v>54</v>
      </c>
      <c r="C166" s="16">
        <v>992</v>
      </c>
      <c r="D166" s="17" t="s">
        <v>16</v>
      </c>
      <c r="E166" s="17" t="s">
        <v>22</v>
      </c>
      <c r="F166" s="21"/>
      <c r="G166" s="22"/>
      <c r="H166" s="38">
        <f aca="true" t="shared" si="35" ref="H166:J168">H167</f>
        <v>0</v>
      </c>
      <c r="I166" s="38">
        <f t="shared" si="35"/>
        <v>0</v>
      </c>
      <c r="J166" s="38">
        <f t="shared" si="35"/>
        <v>1</v>
      </c>
      <c r="K166" s="54" t="e">
        <f t="shared" si="18"/>
        <v>#DIV/0!</v>
      </c>
    </row>
    <row r="167" spans="1:11" ht="9" customHeight="1" hidden="1">
      <c r="A167" s="23"/>
      <c r="B167" s="20" t="s">
        <v>32</v>
      </c>
      <c r="C167" s="16">
        <v>992</v>
      </c>
      <c r="D167" s="22" t="s">
        <v>16</v>
      </c>
      <c r="E167" s="22" t="s">
        <v>22</v>
      </c>
      <c r="F167" s="21" t="s">
        <v>24</v>
      </c>
      <c r="G167" s="22"/>
      <c r="H167" s="39">
        <f t="shared" si="35"/>
        <v>0</v>
      </c>
      <c r="I167" s="39">
        <f t="shared" si="35"/>
        <v>0</v>
      </c>
      <c r="J167" s="39">
        <f t="shared" si="35"/>
        <v>1</v>
      </c>
      <c r="K167" s="54" t="e">
        <f t="shared" si="18"/>
        <v>#DIV/0!</v>
      </c>
    </row>
    <row r="168" spans="1:11" ht="9" customHeight="1" hidden="1">
      <c r="A168" s="23"/>
      <c r="B168" s="20" t="s">
        <v>88</v>
      </c>
      <c r="C168" s="16">
        <v>992</v>
      </c>
      <c r="D168" s="22" t="s">
        <v>16</v>
      </c>
      <c r="E168" s="22" t="s">
        <v>22</v>
      </c>
      <c r="F168" s="21" t="s">
        <v>89</v>
      </c>
      <c r="G168" s="22"/>
      <c r="H168" s="39">
        <f t="shared" si="35"/>
        <v>0</v>
      </c>
      <c r="I168" s="39">
        <f t="shared" si="35"/>
        <v>0</v>
      </c>
      <c r="J168" s="39">
        <f t="shared" si="35"/>
        <v>1</v>
      </c>
      <c r="K168" s="54" t="e">
        <f t="shared" si="18"/>
        <v>#DIV/0!</v>
      </c>
    </row>
    <row r="169" spans="1:11" ht="8.25" customHeight="1" hidden="1">
      <c r="A169" s="23"/>
      <c r="B169" s="20" t="s">
        <v>73</v>
      </c>
      <c r="C169" s="16">
        <v>992</v>
      </c>
      <c r="D169" s="22" t="s">
        <v>16</v>
      </c>
      <c r="E169" s="22" t="s">
        <v>22</v>
      </c>
      <c r="F169" s="21" t="s">
        <v>89</v>
      </c>
      <c r="G169" s="22" t="s">
        <v>72</v>
      </c>
      <c r="H169" s="39">
        <v>0</v>
      </c>
      <c r="I169" s="39">
        <v>0</v>
      </c>
      <c r="J169" s="39">
        <v>1</v>
      </c>
      <c r="K169" s="54" t="e">
        <f t="shared" si="18"/>
        <v>#DIV/0!</v>
      </c>
    </row>
    <row r="170" spans="1:11" ht="18.75" customHeight="1">
      <c r="A170" s="15"/>
      <c r="B170" s="32" t="s">
        <v>113</v>
      </c>
      <c r="C170" s="16">
        <v>992</v>
      </c>
      <c r="D170" s="17" t="s">
        <v>16</v>
      </c>
      <c r="E170" s="17" t="s">
        <v>18</v>
      </c>
      <c r="F170" s="18"/>
      <c r="G170" s="17"/>
      <c r="H170" s="38">
        <f>H171+H179</f>
        <v>16641.451999999997</v>
      </c>
      <c r="I170" s="38">
        <f>I171+I179</f>
        <v>16641.451999999997</v>
      </c>
      <c r="J170" s="38">
        <f>J171+J179</f>
        <v>16637.235</v>
      </c>
      <c r="K170" s="54">
        <f t="shared" si="18"/>
        <v>99.97465966311114</v>
      </c>
    </row>
    <row r="171" spans="1:11" ht="21" customHeight="1">
      <c r="A171" s="15"/>
      <c r="B171" s="20" t="s">
        <v>217</v>
      </c>
      <c r="C171" s="26">
        <v>992</v>
      </c>
      <c r="D171" s="22" t="s">
        <v>16</v>
      </c>
      <c r="E171" s="22" t="s">
        <v>18</v>
      </c>
      <c r="F171" s="21" t="s">
        <v>214</v>
      </c>
      <c r="G171" s="22"/>
      <c r="H171" s="39">
        <f>H172</f>
        <v>297.152</v>
      </c>
      <c r="I171" s="39">
        <f>I172</f>
        <v>297.152</v>
      </c>
      <c r="J171" s="39">
        <f>J172</f>
        <v>297.076</v>
      </c>
      <c r="K171" s="64">
        <f t="shared" si="18"/>
        <v>99.97442386388113</v>
      </c>
    </row>
    <row r="172" spans="1:11" ht="33.75" customHeight="1">
      <c r="A172" s="15"/>
      <c r="B172" s="20" t="s">
        <v>131</v>
      </c>
      <c r="C172" s="26">
        <v>992</v>
      </c>
      <c r="D172" s="22" t="s">
        <v>16</v>
      </c>
      <c r="E172" s="22" t="s">
        <v>18</v>
      </c>
      <c r="F172" s="21" t="s">
        <v>215</v>
      </c>
      <c r="G172" s="22"/>
      <c r="H172" s="39">
        <f>H173+H176</f>
        <v>297.152</v>
      </c>
      <c r="I172" s="39">
        <f>I173+I176</f>
        <v>297.152</v>
      </c>
      <c r="J172" s="39">
        <f>J173+J176</f>
        <v>297.076</v>
      </c>
      <c r="K172" s="64">
        <f>J172/I172*100</f>
        <v>99.97442386388113</v>
      </c>
    </row>
    <row r="173" spans="1:11" ht="64.5" customHeight="1">
      <c r="A173" s="15"/>
      <c r="B173" s="20" t="s">
        <v>333</v>
      </c>
      <c r="C173" s="26">
        <v>992</v>
      </c>
      <c r="D173" s="22" t="s">
        <v>16</v>
      </c>
      <c r="E173" s="22" t="s">
        <v>18</v>
      </c>
      <c r="F173" s="21" t="s">
        <v>228</v>
      </c>
      <c r="G173" s="22"/>
      <c r="H173" s="39">
        <f>H174</f>
        <v>117.252</v>
      </c>
      <c r="I173" s="39">
        <f aca="true" t="shared" si="36" ref="I173:J177">I174</f>
        <v>117.252</v>
      </c>
      <c r="J173" s="39">
        <f t="shared" si="36"/>
        <v>117.252</v>
      </c>
      <c r="K173" s="64">
        <f t="shared" si="18"/>
        <v>100</v>
      </c>
    </row>
    <row r="174" spans="1:11" ht="30" customHeight="1">
      <c r="A174" s="15"/>
      <c r="B174" s="20" t="s">
        <v>201</v>
      </c>
      <c r="C174" s="26">
        <v>992</v>
      </c>
      <c r="D174" s="22" t="s">
        <v>16</v>
      </c>
      <c r="E174" s="22" t="s">
        <v>18</v>
      </c>
      <c r="F174" s="21" t="s">
        <v>228</v>
      </c>
      <c r="G174" s="22" t="s">
        <v>98</v>
      </c>
      <c r="H174" s="39">
        <f>H175</f>
        <v>117.252</v>
      </c>
      <c r="I174" s="39">
        <f t="shared" si="36"/>
        <v>117.252</v>
      </c>
      <c r="J174" s="39">
        <f t="shared" si="36"/>
        <v>117.252</v>
      </c>
      <c r="K174" s="64">
        <f t="shared" si="18"/>
        <v>100</v>
      </c>
    </row>
    <row r="175" spans="1:11" ht="45.75" customHeight="1">
      <c r="A175" s="15"/>
      <c r="B175" s="20" t="s">
        <v>162</v>
      </c>
      <c r="C175" s="26">
        <v>992</v>
      </c>
      <c r="D175" s="22" t="s">
        <v>16</v>
      </c>
      <c r="E175" s="22" t="s">
        <v>18</v>
      </c>
      <c r="F175" s="21" t="s">
        <v>228</v>
      </c>
      <c r="G175" s="22" t="s">
        <v>132</v>
      </c>
      <c r="H175" s="39">
        <v>117.252</v>
      </c>
      <c r="I175" s="39">
        <v>117.252</v>
      </c>
      <c r="J175" s="39">
        <v>117.252</v>
      </c>
      <c r="K175" s="64">
        <f t="shared" si="18"/>
        <v>100</v>
      </c>
    </row>
    <row r="176" spans="1:11" ht="64.5" customHeight="1">
      <c r="A176" s="15"/>
      <c r="B176" s="20" t="s">
        <v>334</v>
      </c>
      <c r="C176" s="26">
        <v>992</v>
      </c>
      <c r="D176" s="22" t="s">
        <v>16</v>
      </c>
      <c r="E176" s="22" t="s">
        <v>18</v>
      </c>
      <c r="F176" s="21" t="s">
        <v>229</v>
      </c>
      <c r="G176" s="22"/>
      <c r="H176" s="39">
        <f>H177</f>
        <v>179.9</v>
      </c>
      <c r="I176" s="39">
        <f t="shared" si="36"/>
        <v>179.9</v>
      </c>
      <c r="J176" s="39">
        <f t="shared" si="36"/>
        <v>179.824</v>
      </c>
      <c r="K176" s="64">
        <f>J176/I176*100</f>
        <v>99.95775430794886</v>
      </c>
    </row>
    <row r="177" spans="1:11" ht="30" customHeight="1">
      <c r="A177" s="15"/>
      <c r="B177" s="20" t="s">
        <v>201</v>
      </c>
      <c r="C177" s="26">
        <v>992</v>
      </c>
      <c r="D177" s="22" t="s">
        <v>16</v>
      </c>
      <c r="E177" s="22" t="s">
        <v>18</v>
      </c>
      <c r="F177" s="21" t="s">
        <v>229</v>
      </c>
      <c r="G177" s="22" t="s">
        <v>98</v>
      </c>
      <c r="H177" s="39">
        <f>H178</f>
        <v>179.9</v>
      </c>
      <c r="I177" s="39">
        <f t="shared" si="36"/>
        <v>179.9</v>
      </c>
      <c r="J177" s="39">
        <f t="shared" si="36"/>
        <v>179.824</v>
      </c>
      <c r="K177" s="64">
        <f>J177/I177*100</f>
        <v>99.95775430794886</v>
      </c>
    </row>
    <row r="178" spans="1:11" ht="45.75" customHeight="1">
      <c r="A178" s="15"/>
      <c r="B178" s="20" t="s">
        <v>162</v>
      </c>
      <c r="C178" s="26">
        <v>992</v>
      </c>
      <c r="D178" s="22" t="s">
        <v>16</v>
      </c>
      <c r="E178" s="22" t="s">
        <v>18</v>
      </c>
      <c r="F178" s="21" t="s">
        <v>229</v>
      </c>
      <c r="G178" s="22" t="s">
        <v>132</v>
      </c>
      <c r="H178" s="39">
        <v>179.9</v>
      </c>
      <c r="I178" s="39">
        <v>179.9</v>
      </c>
      <c r="J178" s="39">
        <v>179.824</v>
      </c>
      <c r="K178" s="64">
        <f>J178/I178*100</f>
        <v>99.95775430794886</v>
      </c>
    </row>
    <row r="179" spans="1:11" ht="19.5" customHeight="1">
      <c r="A179" s="23"/>
      <c r="B179" s="31" t="s">
        <v>176</v>
      </c>
      <c r="C179" s="26">
        <v>992</v>
      </c>
      <c r="D179" s="22" t="s">
        <v>16</v>
      </c>
      <c r="E179" s="22" t="s">
        <v>18</v>
      </c>
      <c r="F179" s="21" t="s">
        <v>230</v>
      </c>
      <c r="G179" s="22"/>
      <c r="H179" s="39">
        <f>H180</f>
        <v>16344.3</v>
      </c>
      <c r="I179" s="39">
        <f>I180</f>
        <v>16344.3</v>
      </c>
      <c r="J179" s="39">
        <f>J180</f>
        <v>16340.159</v>
      </c>
      <c r="K179" s="64">
        <f>J179/I179*100</f>
        <v>99.97466395012329</v>
      </c>
    </row>
    <row r="180" spans="1:11" ht="30.75" customHeight="1">
      <c r="A180" s="23"/>
      <c r="B180" s="31" t="s">
        <v>233</v>
      </c>
      <c r="C180" s="26">
        <v>992</v>
      </c>
      <c r="D180" s="22" t="s">
        <v>16</v>
      </c>
      <c r="E180" s="22" t="s">
        <v>18</v>
      </c>
      <c r="F180" s="21" t="s">
        <v>231</v>
      </c>
      <c r="G180" s="22"/>
      <c r="H180" s="39">
        <f>H181+H184+H188</f>
        <v>16344.3</v>
      </c>
      <c r="I180" s="39">
        <f>I181+I184+I188</f>
        <v>16344.3</v>
      </c>
      <c r="J180" s="39">
        <f>J181+J184+J188</f>
        <v>16340.159</v>
      </c>
      <c r="K180" s="64">
        <f t="shared" si="18"/>
        <v>99.97466395012329</v>
      </c>
    </row>
    <row r="181" spans="1:11" ht="49.5" customHeight="1">
      <c r="A181" s="23"/>
      <c r="B181" s="34" t="s">
        <v>124</v>
      </c>
      <c r="C181" s="26">
        <v>992</v>
      </c>
      <c r="D181" s="22" t="s">
        <v>16</v>
      </c>
      <c r="E181" s="22" t="s">
        <v>18</v>
      </c>
      <c r="F181" s="21" t="s">
        <v>232</v>
      </c>
      <c r="G181" s="22"/>
      <c r="H181" s="39">
        <f aca="true" t="shared" si="37" ref="H181:J182">H182</f>
        <v>2333.7</v>
      </c>
      <c r="I181" s="39">
        <f t="shared" si="37"/>
        <v>2333.7</v>
      </c>
      <c r="J181" s="39">
        <f t="shared" si="37"/>
        <v>2329.616</v>
      </c>
      <c r="K181" s="64">
        <f t="shared" si="18"/>
        <v>99.82499892873977</v>
      </c>
    </row>
    <row r="182" spans="1:11" ht="30.75" customHeight="1">
      <c r="A182" s="23"/>
      <c r="B182" s="20" t="s">
        <v>201</v>
      </c>
      <c r="C182" s="26">
        <v>992</v>
      </c>
      <c r="D182" s="22" t="s">
        <v>16</v>
      </c>
      <c r="E182" s="22" t="s">
        <v>18</v>
      </c>
      <c r="F182" s="21" t="s">
        <v>232</v>
      </c>
      <c r="G182" s="22" t="s">
        <v>98</v>
      </c>
      <c r="H182" s="39">
        <f t="shared" si="37"/>
        <v>2333.7</v>
      </c>
      <c r="I182" s="39">
        <f t="shared" si="37"/>
        <v>2333.7</v>
      </c>
      <c r="J182" s="39">
        <f t="shared" si="37"/>
        <v>2329.616</v>
      </c>
      <c r="K182" s="64">
        <f t="shared" si="18"/>
        <v>99.82499892873977</v>
      </c>
    </row>
    <row r="183" spans="1:11" ht="46.5" customHeight="1">
      <c r="A183" s="23"/>
      <c r="B183" s="20" t="s">
        <v>162</v>
      </c>
      <c r="C183" s="26">
        <v>992</v>
      </c>
      <c r="D183" s="22" t="s">
        <v>16</v>
      </c>
      <c r="E183" s="22" t="s">
        <v>18</v>
      </c>
      <c r="F183" s="21" t="s">
        <v>232</v>
      </c>
      <c r="G183" s="22" t="s">
        <v>132</v>
      </c>
      <c r="H183" s="39">
        <v>2333.7</v>
      </c>
      <c r="I183" s="39">
        <v>2333.7</v>
      </c>
      <c r="J183" s="39">
        <v>2329.616</v>
      </c>
      <c r="K183" s="64">
        <f t="shared" si="18"/>
        <v>99.82499892873977</v>
      </c>
    </row>
    <row r="184" spans="1:11" ht="18.75" customHeight="1">
      <c r="A184" s="23"/>
      <c r="B184" s="31" t="s">
        <v>114</v>
      </c>
      <c r="C184" s="26">
        <v>992</v>
      </c>
      <c r="D184" s="22" t="s">
        <v>16</v>
      </c>
      <c r="E184" s="22" t="s">
        <v>18</v>
      </c>
      <c r="F184" s="21" t="s">
        <v>234</v>
      </c>
      <c r="G184" s="22"/>
      <c r="H184" s="39">
        <f>H185</f>
        <v>14010.6</v>
      </c>
      <c r="I184" s="39">
        <f>I185</f>
        <v>14010.6</v>
      </c>
      <c r="J184" s="39">
        <f>J185</f>
        <v>14010.543</v>
      </c>
      <c r="K184" s="64">
        <f t="shared" si="18"/>
        <v>99.99959316517494</v>
      </c>
    </row>
    <row r="185" spans="1:11" ht="30.75" customHeight="1">
      <c r="A185" s="23"/>
      <c r="B185" s="20" t="s">
        <v>201</v>
      </c>
      <c r="C185" s="26">
        <v>992</v>
      </c>
      <c r="D185" s="22" t="s">
        <v>16</v>
      </c>
      <c r="E185" s="22" t="s">
        <v>18</v>
      </c>
      <c r="F185" s="21" t="s">
        <v>234</v>
      </c>
      <c r="G185" s="22" t="s">
        <v>98</v>
      </c>
      <c r="H185" s="39">
        <f>H187+H186</f>
        <v>14010.6</v>
      </c>
      <c r="I185" s="39">
        <f>I187+I186</f>
        <v>14010.6</v>
      </c>
      <c r="J185" s="39">
        <f>J187+J186</f>
        <v>14010.543</v>
      </c>
      <c r="K185" s="64">
        <f t="shared" si="18"/>
        <v>99.99959316517494</v>
      </c>
    </row>
    <row r="186" spans="1:11" ht="45.75" customHeight="1" hidden="1">
      <c r="A186" s="23"/>
      <c r="B186" s="20" t="s">
        <v>147</v>
      </c>
      <c r="C186" s="26">
        <v>992</v>
      </c>
      <c r="D186" s="22" t="s">
        <v>16</v>
      </c>
      <c r="E186" s="22" t="s">
        <v>18</v>
      </c>
      <c r="F186" s="21" t="s">
        <v>234</v>
      </c>
      <c r="G186" s="22" t="s">
        <v>146</v>
      </c>
      <c r="H186" s="39">
        <v>0</v>
      </c>
      <c r="I186" s="39">
        <v>0</v>
      </c>
      <c r="J186" s="39">
        <v>0</v>
      </c>
      <c r="K186" s="64" t="e">
        <f t="shared" si="18"/>
        <v>#DIV/0!</v>
      </c>
    </row>
    <row r="187" spans="1:11" ht="45.75" customHeight="1">
      <c r="A187" s="23"/>
      <c r="B187" s="20" t="s">
        <v>162</v>
      </c>
      <c r="C187" s="26">
        <v>992</v>
      </c>
      <c r="D187" s="22" t="s">
        <v>16</v>
      </c>
      <c r="E187" s="22" t="s">
        <v>18</v>
      </c>
      <c r="F187" s="21" t="s">
        <v>234</v>
      </c>
      <c r="G187" s="22" t="s">
        <v>132</v>
      </c>
      <c r="H187" s="39">
        <v>14010.6</v>
      </c>
      <c r="I187" s="39">
        <v>14010.6</v>
      </c>
      <c r="J187" s="39">
        <v>14010.543</v>
      </c>
      <c r="K187" s="64">
        <f t="shared" si="18"/>
        <v>99.99959316517494</v>
      </c>
    </row>
    <row r="188" spans="1:11" ht="30.75" customHeight="1" hidden="1">
      <c r="A188" s="23"/>
      <c r="B188" s="37" t="s">
        <v>236</v>
      </c>
      <c r="C188" s="26">
        <v>992</v>
      </c>
      <c r="D188" s="22" t="s">
        <v>16</v>
      </c>
      <c r="E188" s="22" t="s">
        <v>18</v>
      </c>
      <c r="F188" s="21" t="s">
        <v>235</v>
      </c>
      <c r="G188" s="22"/>
      <c r="H188" s="39">
        <f aca="true" t="shared" si="38" ref="H188:J189">H189</f>
        <v>0</v>
      </c>
      <c r="I188" s="39">
        <f t="shared" si="38"/>
        <v>0</v>
      </c>
      <c r="J188" s="39">
        <f t="shared" si="38"/>
        <v>0</v>
      </c>
      <c r="K188" s="64" t="e">
        <f aca="true" t="shared" si="39" ref="K188:K227">J188/I188*100</f>
        <v>#DIV/0!</v>
      </c>
    </row>
    <row r="189" spans="1:11" ht="30.75" customHeight="1" hidden="1">
      <c r="A189" s="23"/>
      <c r="B189" s="20" t="s">
        <v>201</v>
      </c>
      <c r="C189" s="26">
        <v>992</v>
      </c>
      <c r="D189" s="22" t="s">
        <v>16</v>
      </c>
      <c r="E189" s="22" t="s">
        <v>18</v>
      </c>
      <c r="F189" s="21" t="s">
        <v>235</v>
      </c>
      <c r="G189" s="22" t="s">
        <v>98</v>
      </c>
      <c r="H189" s="39">
        <f t="shared" si="38"/>
        <v>0</v>
      </c>
      <c r="I189" s="39">
        <f t="shared" si="38"/>
        <v>0</v>
      </c>
      <c r="J189" s="39">
        <f t="shared" si="38"/>
        <v>0</v>
      </c>
      <c r="K189" s="64" t="e">
        <f t="shared" si="39"/>
        <v>#DIV/0!</v>
      </c>
    </row>
    <row r="190" spans="1:11" ht="45.75" customHeight="1" hidden="1">
      <c r="A190" s="23"/>
      <c r="B190" s="20" t="s">
        <v>162</v>
      </c>
      <c r="C190" s="26">
        <v>992</v>
      </c>
      <c r="D190" s="22" t="s">
        <v>16</v>
      </c>
      <c r="E190" s="22" t="s">
        <v>18</v>
      </c>
      <c r="F190" s="21" t="s">
        <v>235</v>
      </c>
      <c r="G190" s="22" t="s">
        <v>132</v>
      </c>
      <c r="H190" s="39">
        <v>0</v>
      </c>
      <c r="I190" s="39">
        <v>0</v>
      </c>
      <c r="J190" s="39">
        <v>0</v>
      </c>
      <c r="K190" s="64" t="e">
        <f t="shared" si="39"/>
        <v>#DIV/0!</v>
      </c>
    </row>
    <row r="191" spans="1:11" ht="15.75" customHeight="1" hidden="1">
      <c r="A191" s="23"/>
      <c r="B191" s="32" t="s">
        <v>94</v>
      </c>
      <c r="C191" s="16">
        <v>992</v>
      </c>
      <c r="D191" s="17" t="s">
        <v>16</v>
      </c>
      <c r="E191" s="17" t="s">
        <v>23</v>
      </c>
      <c r="F191" s="18"/>
      <c r="G191" s="17"/>
      <c r="H191" s="38">
        <f>H192+H197</f>
        <v>0</v>
      </c>
      <c r="I191" s="38">
        <f>I192+I197</f>
        <v>0</v>
      </c>
      <c r="J191" s="38">
        <f>J192+J197</f>
        <v>0</v>
      </c>
      <c r="K191" s="54" t="e">
        <f t="shared" si="39"/>
        <v>#DIV/0!</v>
      </c>
    </row>
    <row r="192" spans="1:11" ht="20.25" customHeight="1" hidden="1">
      <c r="A192" s="23"/>
      <c r="B192" s="20" t="s">
        <v>217</v>
      </c>
      <c r="C192" s="26">
        <v>992</v>
      </c>
      <c r="D192" s="22" t="s">
        <v>16</v>
      </c>
      <c r="E192" s="22" t="s">
        <v>23</v>
      </c>
      <c r="F192" s="21" t="s">
        <v>214</v>
      </c>
      <c r="G192" s="22"/>
      <c r="H192" s="39">
        <f aca="true" t="shared" si="40" ref="H192:J195">H193</f>
        <v>0</v>
      </c>
      <c r="I192" s="39">
        <f t="shared" si="40"/>
        <v>0</v>
      </c>
      <c r="J192" s="39">
        <f t="shared" si="40"/>
        <v>0</v>
      </c>
      <c r="K192" s="64" t="e">
        <f>J192/I192*100</f>
        <v>#DIV/0!</v>
      </c>
    </row>
    <row r="193" spans="1:11" ht="32.25" customHeight="1" hidden="1">
      <c r="A193" s="23"/>
      <c r="B193" s="20" t="s">
        <v>131</v>
      </c>
      <c r="C193" s="26">
        <v>992</v>
      </c>
      <c r="D193" s="22" t="s">
        <v>16</v>
      </c>
      <c r="E193" s="22" t="s">
        <v>23</v>
      </c>
      <c r="F193" s="21" t="s">
        <v>215</v>
      </c>
      <c r="G193" s="22"/>
      <c r="H193" s="39">
        <f t="shared" si="40"/>
        <v>0</v>
      </c>
      <c r="I193" s="39">
        <f t="shared" si="40"/>
        <v>0</v>
      </c>
      <c r="J193" s="39">
        <f t="shared" si="40"/>
        <v>0</v>
      </c>
      <c r="K193" s="64" t="e">
        <f t="shared" si="39"/>
        <v>#DIV/0!</v>
      </c>
    </row>
    <row r="194" spans="1:11" ht="79.5" customHeight="1" hidden="1">
      <c r="A194" s="23"/>
      <c r="B194" s="20" t="s">
        <v>177</v>
      </c>
      <c r="C194" s="26">
        <v>992</v>
      </c>
      <c r="D194" s="22" t="s">
        <v>16</v>
      </c>
      <c r="E194" s="22" t="s">
        <v>23</v>
      </c>
      <c r="F194" s="21" t="s">
        <v>237</v>
      </c>
      <c r="G194" s="22"/>
      <c r="H194" s="39">
        <f t="shared" si="40"/>
        <v>0</v>
      </c>
      <c r="I194" s="39">
        <f t="shared" si="40"/>
        <v>0</v>
      </c>
      <c r="J194" s="39">
        <f t="shared" si="40"/>
        <v>0</v>
      </c>
      <c r="K194" s="64" t="e">
        <f t="shared" si="39"/>
        <v>#DIV/0!</v>
      </c>
    </row>
    <row r="195" spans="1:11" ht="33" customHeight="1" hidden="1">
      <c r="A195" s="23"/>
      <c r="B195" s="20" t="s">
        <v>201</v>
      </c>
      <c r="C195" s="26">
        <v>992</v>
      </c>
      <c r="D195" s="22" t="s">
        <v>16</v>
      </c>
      <c r="E195" s="22" t="s">
        <v>23</v>
      </c>
      <c r="F195" s="21" t="s">
        <v>237</v>
      </c>
      <c r="G195" s="22" t="s">
        <v>98</v>
      </c>
      <c r="H195" s="39">
        <f t="shared" si="40"/>
        <v>0</v>
      </c>
      <c r="I195" s="39">
        <f t="shared" si="40"/>
        <v>0</v>
      </c>
      <c r="J195" s="39">
        <f t="shared" si="40"/>
        <v>0</v>
      </c>
      <c r="K195" s="64" t="e">
        <f t="shared" si="39"/>
        <v>#DIV/0!</v>
      </c>
    </row>
    <row r="196" spans="1:11" ht="48.75" customHeight="1" hidden="1">
      <c r="A196" s="23"/>
      <c r="B196" s="20" t="s">
        <v>162</v>
      </c>
      <c r="C196" s="26">
        <v>992</v>
      </c>
      <c r="D196" s="22" t="s">
        <v>16</v>
      </c>
      <c r="E196" s="22" t="s">
        <v>23</v>
      </c>
      <c r="F196" s="21" t="s">
        <v>237</v>
      </c>
      <c r="G196" s="22" t="s">
        <v>132</v>
      </c>
      <c r="H196" s="39">
        <v>0</v>
      </c>
      <c r="I196" s="39">
        <v>0</v>
      </c>
      <c r="J196" s="39">
        <v>0</v>
      </c>
      <c r="K196" s="64" t="e">
        <f t="shared" si="39"/>
        <v>#DIV/0!</v>
      </c>
    </row>
    <row r="197" spans="1:11" ht="19.5" customHeight="1" hidden="1">
      <c r="A197" s="23"/>
      <c r="B197" s="31" t="s">
        <v>176</v>
      </c>
      <c r="C197" s="26">
        <v>992</v>
      </c>
      <c r="D197" s="22" t="s">
        <v>16</v>
      </c>
      <c r="E197" s="22" t="s">
        <v>23</v>
      </c>
      <c r="F197" s="21" t="s">
        <v>230</v>
      </c>
      <c r="G197" s="22"/>
      <c r="H197" s="39">
        <f>H198</f>
        <v>0</v>
      </c>
      <c r="I197" s="39">
        <f>I198</f>
        <v>0</v>
      </c>
      <c r="J197" s="39">
        <f>J198</f>
        <v>0</v>
      </c>
      <c r="K197" s="64" t="e">
        <f t="shared" si="39"/>
        <v>#DIV/0!</v>
      </c>
    </row>
    <row r="198" spans="1:11" ht="30" customHeight="1" hidden="1">
      <c r="A198" s="23"/>
      <c r="B198" s="31" t="s">
        <v>233</v>
      </c>
      <c r="C198" s="26">
        <v>992</v>
      </c>
      <c r="D198" s="22" t="s">
        <v>16</v>
      </c>
      <c r="E198" s="22" t="s">
        <v>23</v>
      </c>
      <c r="F198" s="21" t="s">
        <v>231</v>
      </c>
      <c r="G198" s="22"/>
      <c r="H198" s="39">
        <f aca="true" t="shared" si="41" ref="H198:J200">H199</f>
        <v>0</v>
      </c>
      <c r="I198" s="39">
        <f t="shared" si="41"/>
        <v>0</v>
      </c>
      <c r="J198" s="39">
        <f t="shared" si="41"/>
        <v>0</v>
      </c>
      <c r="K198" s="64" t="e">
        <f t="shared" si="39"/>
        <v>#DIV/0!</v>
      </c>
    </row>
    <row r="199" spans="1:11" ht="31.5" customHeight="1" hidden="1">
      <c r="A199" s="23"/>
      <c r="B199" s="37" t="s">
        <v>161</v>
      </c>
      <c r="C199" s="26">
        <v>992</v>
      </c>
      <c r="D199" s="22" t="s">
        <v>16</v>
      </c>
      <c r="E199" s="22" t="s">
        <v>23</v>
      </c>
      <c r="F199" s="21" t="s">
        <v>238</v>
      </c>
      <c r="G199" s="22"/>
      <c r="H199" s="39">
        <f t="shared" si="41"/>
        <v>0</v>
      </c>
      <c r="I199" s="39">
        <f t="shared" si="41"/>
        <v>0</v>
      </c>
      <c r="J199" s="39">
        <f t="shared" si="41"/>
        <v>0</v>
      </c>
      <c r="K199" s="64" t="e">
        <f t="shared" si="39"/>
        <v>#DIV/0!</v>
      </c>
    </row>
    <row r="200" spans="1:11" ht="30.75" customHeight="1" hidden="1">
      <c r="A200" s="23"/>
      <c r="B200" s="20" t="s">
        <v>201</v>
      </c>
      <c r="C200" s="26">
        <v>992</v>
      </c>
      <c r="D200" s="22" t="s">
        <v>16</v>
      </c>
      <c r="E200" s="22" t="s">
        <v>23</v>
      </c>
      <c r="F200" s="21" t="s">
        <v>238</v>
      </c>
      <c r="G200" s="22" t="s">
        <v>98</v>
      </c>
      <c r="H200" s="39">
        <f t="shared" si="41"/>
        <v>0</v>
      </c>
      <c r="I200" s="39">
        <f t="shared" si="41"/>
        <v>0</v>
      </c>
      <c r="J200" s="39">
        <f t="shared" si="41"/>
        <v>0</v>
      </c>
      <c r="K200" s="64" t="e">
        <f t="shared" si="39"/>
        <v>#DIV/0!</v>
      </c>
    </row>
    <row r="201" spans="1:11" ht="45" customHeight="1" hidden="1">
      <c r="A201" s="23"/>
      <c r="B201" s="20" t="s">
        <v>162</v>
      </c>
      <c r="C201" s="26">
        <v>992</v>
      </c>
      <c r="D201" s="22" t="s">
        <v>16</v>
      </c>
      <c r="E201" s="22" t="s">
        <v>23</v>
      </c>
      <c r="F201" s="21" t="s">
        <v>238</v>
      </c>
      <c r="G201" s="22" t="s">
        <v>132</v>
      </c>
      <c r="H201" s="39">
        <v>0</v>
      </c>
      <c r="I201" s="39">
        <v>0</v>
      </c>
      <c r="J201" s="39">
        <v>0</v>
      </c>
      <c r="K201" s="64" t="e">
        <f t="shared" si="39"/>
        <v>#DIV/0!</v>
      </c>
    </row>
    <row r="202" spans="1:11" ht="31.5">
      <c r="A202" s="23"/>
      <c r="B202" s="32" t="s">
        <v>34</v>
      </c>
      <c r="C202" s="16">
        <v>992</v>
      </c>
      <c r="D202" s="17" t="s">
        <v>16</v>
      </c>
      <c r="E202" s="17" t="s">
        <v>26</v>
      </c>
      <c r="F202" s="18"/>
      <c r="G202" s="17"/>
      <c r="H202" s="38">
        <f aca="true" t="shared" si="42" ref="H202:J203">H203</f>
        <v>488.5</v>
      </c>
      <c r="I202" s="38">
        <f t="shared" si="42"/>
        <v>488.5</v>
      </c>
      <c r="J202" s="38">
        <f t="shared" si="42"/>
        <v>488.435</v>
      </c>
      <c r="K202" s="54">
        <f t="shared" si="39"/>
        <v>99.98669396110542</v>
      </c>
    </row>
    <row r="203" spans="1:11" ht="20.25" customHeight="1">
      <c r="A203" s="23"/>
      <c r="B203" s="20" t="s">
        <v>217</v>
      </c>
      <c r="C203" s="26">
        <v>992</v>
      </c>
      <c r="D203" s="22" t="s">
        <v>16</v>
      </c>
      <c r="E203" s="22" t="s">
        <v>26</v>
      </c>
      <c r="F203" s="21" t="s">
        <v>214</v>
      </c>
      <c r="G203" s="22"/>
      <c r="H203" s="39">
        <f t="shared" si="42"/>
        <v>488.5</v>
      </c>
      <c r="I203" s="39">
        <f t="shared" si="42"/>
        <v>488.5</v>
      </c>
      <c r="J203" s="39">
        <f t="shared" si="42"/>
        <v>488.435</v>
      </c>
      <c r="K203" s="64">
        <f>J203/I203*100</f>
        <v>99.98669396110542</v>
      </c>
    </row>
    <row r="204" spans="1:11" ht="35.25" customHeight="1">
      <c r="A204" s="23"/>
      <c r="B204" s="20" t="s">
        <v>131</v>
      </c>
      <c r="C204" s="26">
        <v>992</v>
      </c>
      <c r="D204" s="22" t="s">
        <v>16</v>
      </c>
      <c r="E204" s="22" t="s">
        <v>26</v>
      </c>
      <c r="F204" s="21" t="s">
        <v>215</v>
      </c>
      <c r="G204" s="22"/>
      <c r="H204" s="39">
        <f>H205+H208</f>
        <v>488.5</v>
      </c>
      <c r="I204" s="39">
        <f>I205+I208</f>
        <v>488.5</v>
      </c>
      <c r="J204" s="39">
        <f>J205+J208</f>
        <v>488.435</v>
      </c>
      <c r="K204" s="64">
        <f t="shared" si="39"/>
        <v>99.98669396110542</v>
      </c>
    </row>
    <row r="205" spans="1:11" ht="65.25" customHeight="1">
      <c r="A205" s="23"/>
      <c r="B205" s="20" t="s">
        <v>240</v>
      </c>
      <c r="C205" s="26">
        <v>992</v>
      </c>
      <c r="D205" s="22" t="s">
        <v>16</v>
      </c>
      <c r="E205" s="22" t="s">
        <v>26</v>
      </c>
      <c r="F205" s="21" t="s">
        <v>239</v>
      </c>
      <c r="G205" s="22"/>
      <c r="H205" s="39">
        <f aca="true" t="shared" si="43" ref="H205:J206">H206</f>
        <v>78.5</v>
      </c>
      <c r="I205" s="39">
        <f t="shared" si="43"/>
        <v>78.5</v>
      </c>
      <c r="J205" s="39">
        <f t="shared" si="43"/>
        <v>78.435</v>
      </c>
      <c r="K205" s="64">
        <f t="shared" si="39"/>
        <v>99.9171974522293</v>
      </c>
    </row>
    <row r="206" spans="1:11" ht="31.5">
      <c r="A206" s="23"/>
      <c r="B206" s="20" t="s">
        <v>201</v>
      </c>
      <c r="C206" s="26">
        <v>992</v>
      </c>
      <c r="D206" s="22" t="s">
        <v>16</v>
      </c>
      <c r="E206" s="22" t="s">
        <v>26</v>
      </c>
      <c r="F206" s="21" t="s">
        <v>239</v>
      </c>
      <c r="G206" s="22" t="s">
        <v>98</v>
      </c>
      <c r="H206" s="39">
        <f t="shared" si="43"/>
        <v>78.5</v>
      </c>
      <c r="I206" s="39">
        <f t="shared" si="43"/>
        <v>78.5</v>
      </c>
      <c r="J206" s="39">
        <f t="shared" si="43"/>
        <v>78.435</v>
      </c>
      <c r="K206" s="64">
        <f t="shared" si="39"/>
        <v>99.9171974522293</v>
      </c>
    </row>
    <row r="207" spans="1:11" ht="45" customHeight="1">
      <c r="A207" s="23"/>
      <c r="B207" s="20" t="s">
        <v>162</v>
      </c>
      <c r="C207" s="26">
        <v>992</v>
      </c>
      <c r="D207" s="22" t="s">
        <v>16</v>
      </c>
      <c r="E207" s="22" t="s">
        <v>26</v>
      </c>
      <c r="F207" s="21" t="s">
        <v>239</v>
      </c>
      <c r="G207" s="22" t="s">
        <v>132</v>
      </c>
      <c r="H207" s="39">
        <v>78.5</v>
      </c>
      <c r="I207" s="39">
        <v>78.5</v>
      </c>
      <c r="J207" s="39">
        <v>78.435</v>
      </c>
      <c r="K207" s="64">
        <f t="shared" si="39"/>
        <v>99.9171974522293</v>
      </c>
    </row>
    <row r="208" spans="1:11" ht="61.5" customHeight="1">
      <c r="A208" s="23"/>
      <c r="B208" s="20" t="s">
        <v>335</v>
      </c>
      <c r="C208" s="26">
        <v>992</v>
      </c>
      <c r="D208" s="22" t="s">
        <v>16</v>
      </c>
      <c r="E208" s="22" t="s">
        <v>26</v>
      </c>
      <c r="F208" s="21" t="s">
        <v>241</v>
      </c>
      <c r="G208" s="22"/>
      <c r="H208" s="39">
        <f aca="true" t="shared" si="44" ref="H208:J209">H209</f>
        <v>410</v>
      </c>
      <c r="I208" s="39">
        <f t="shared" si="44"/>
        <v>410</v>
      </c>
      <c r="J208" s="39">
        <f t="shared" si="44"/>
        <v>410</v>
      </c>
      <c r="K208" s="64">
        <f t="shared" si="39"/>
        <v>100</v>
      </c>
    </row>
    <row r="209" spans="1:11" ht="31.5" customHeight="1">
      <c r="A209" s="23"/>
      <c r="B209" s="20" t="s">
        <v>201</v>
      </c>
      <c r="C209" s="26">
        <v>992</v>
      </c>
      <c r="D209" s="22" t="s">
        <v>16</v>
      </c>
      <c r="E209" s="22" t="s">
        <v>26</v>
      </c>
      <c r="F209" s="21" t="s">
        <v>241</v>
      </c>
      <c r="G209" s="22" t="s">
        <v>98</v>
      </c>
      <c r="H209" s="39">
        <f t="shared" si="44"/>
        <v>410</v>
      </c>
      <c r="I209" s="39">
        <f t="shared" si="44"/>
        <v>410</v>
      </c>
      <c r="J209" s="39">
        <f t="shared" si="44"/>
        <v>410</v>
      </c>
      <c r="K209" s="64">
        <f t="shared" si="39"/>
        <v>100</v>
      </c>
    </row>
    <row r="210" spans="1:11" ht="46.5" customHeight="1">
      <c r="A210" s="23"/>
      <c r="B210" s="20" t="s">
        <v>162</v>
      </c>
      <c r="C210" s="26">
        <v>992</v>
      </c>
      <c r="D210" s="22" t="s">
        <v>16</v>
      </c>
      <c r="E210" s="22" t="s">
        <v>26</v>
      </c>
      <c r="F210" s="21" t="s">
        <v>241</v>
      </c>
      <c r="G210" s="22" t="s">
        <v>132</v>
      </c>
      <c r="H210" s="39">
        <v>410</v>
      </c>
      <c r="I210" s="39">
        <v>410</v>
      </c>
      <c r="J210" s="39">
        <v>410</v>
      </c>
      <c r="K210" s="64">
        <f t="shared" si="39"/>
        <v>100</v>
      </c>
    </row>
    <row r="211" spans="1:11" ht="24" customHeight="1">
      <c r="A211" s="15" t="s">
        <v>153</v>
      </c>
      <c r="B211" s="32" t="s">
        <v>65</v>
      </c>
      <c r="C211" s="16">
        <v>992</v>
      </c>
      <c r="D211" s="17" t="s">
        <v>20</v>
      </c>
      <c r="E211" s="17"/>
      <c r="F211" s="18"/>
      <c r="G211" s="17"/>
      <c r="H211" s="38">
        <f>H218+H234+H263+H212</f>
        <v>105902.55699999999</v>
      </c>
      <c r="I211" s="38">
        <f>I218+I234+I263+I212</f>
        <v>105902.55699999999</v>
      </c>
      <c r="J211" s="38">
        <f>J218+J234+J263+J212</f>
        <v>90565.56300000001</v>
      </c>
      <c r="K211" s="54">
        <f t="shared" si="39"/>
        <v>85.51782465460208</v>
      </c>
    </row>
    <row r="212" spans="1:11" ht="0.75" customHeight="1" hidden="1">
      <c r="A212" s="15"/>
      <c r="B212" s="32" t="s">
        <v>56</v>
      </c>
      <c r="C212" s="16">
        <v>992</v>
      </c>
      <c r="D212" s="17" t="s">
        <v>20</v>
      </c>
      <c r="E212" s="17" t="s">
        <v>15</v>
      </c>
      <c r="F212" s="18"/>
      <c r="G212" s="17"/>
      <c r="H212" s="38">
        <f aca="true" t="shared" si="45" ref="H212:J216">H213</f>
        <v>0</v>
      </c>
      <c r="I212" s="38">
        <f t="shared" si="45"/>
        <v>0</v>
      </c>
      <c r="J212" s="38">
        <f t="shared" si="45"/>
        <v>0</v>
      </c>
      <c r="K212" s="54" t="e">
        <f t="shared" si="39"/>
        <v>#DIV/0!</v>
      </c>
    </row>
    <row r="213" spans="1:11" ht="18.75" customHeight="1" hidden="1">
      <c r="A213" s="15"/>
      <c r="B213" s="20" t="s">
        <v>217</v>
      </c>
      <c r="C213" s="26">
        <v>992</v>
      </c>
      <c r="D213" s="22" t="s">
        <v>20</v>
      </c>
      <c r="E213" s="22" t="s">
        <v>15</v>
      </c>
      <c r="F213" s="21" t="s">
        <v>214</v>
      </c>
      <c r="G213" s="22"/>
      <c r="H213" s="39">
        <f t="shared" si="45"/>
        <v>0</v>
      </c>
      <c r="I213" s="39">
        <f t="shared" si="45"/>
        <v>0</v>
      </c>
      <c r="J213" s="39">
        <f t="shared" si="45"/>
        <v>0</v>
      </c>
      <c r="K213" s="64" t="e">
        <f t="shared" si="39"/>
        <v>#DIV/0!</v>
      </c>
    </row>
    <row r="214" spans="1:11" ht="33" customHeight="1" hidden="1">
      <c r="A214" s="15"/>
      <c r="B214" s="20" t="s">
        <v>131</v>
      </c>
      <c r="C214" s="26">
        <v>992</v>
      </c>
      <c r="D214" s="22" t="s">
        <v>20</v>
      </c>
      <c r="E214" s="22" t="s">
        <v>15</v>
      </c>
      <c r="F214" s="21" t="s">
        <v>215</v>
      </c>
      <c r="G214" s="22"/>
      <c r="H214" s="39">
        <f t="shared" si="45"/>
        <v>0</v>
      </c>
      <c r="I214" s="39">
        <f t="shared" si="45"/>
        <v>0</v>
      </c>
      <c r="J214" s="39">
        <f t="shared" si="45"/>
        <v>0</v>
      </c>
      <c r="K214" s="64" t="e">
        <f t="shared" si="39"/>
        <v>#DIV/0!</v>
      </c>
    </row>
    <row r="215" spans="1:11" ht="79.5" customHeight="1" hidden="1">
      <c r="A215" s="15"/>
      <c r="B215" s="20" t="s">
        <v>244</v>
      </c>
      <c r="C215" s="26">
        <v>992</v>
      </c>
      <c r="D215" s="22" t="s">
        <v>20</v>
      </c>
      <c r="E215" s="22" t="s">
        <v>15</v>
      </c>
      <c r="F215" s="21" t="s">
        <v>242</v>
      </c>
      <c r="G215" s="22"/>
      <c r="H215" s="39">
        <f t="shared" si="45"/>
        <v>0</v>
      </c>
      <c r="I215" s="39">
        <f t="shared" si="45"/>
        <v>0</v>
      </c>
      <c r="J215" s="39">
        <f t="shared" si="45"/>
        <v>0</v>
      </c>
      <c r="K215" s="64" t="e">
        <f t="shared" si="39"/>
        <v>#DIV/0!</v>
      </c>
    </row>
    <row r="216" spans="1:11" ht="34.5" customHeight="1" hidden="1">
      <c r="A216" s="15"/>
      <c r="B216" s="20" t="s">
        <v>179</v>
      </c>
      <c r="C216" s="26">
        <v>992</v>
      </c>
      <c r="D216" s="22" t="s">
        <v>20</v>
      </c>
      <c r="E216" s="22" t="s">
        <v>15</v>
      </c>
      <c r="F216" s="21" t="s">
        <v>242</v>
      </c>
      <c r="G216" s="22" t="s">
        <v>120</v>
      </c>
      <c r="H216" s="39">
        <f t="shared" si="45"/>
        <v>0</v>
      </c>
      <c r="I216" s="39">
        <f t="shared" si="45"/>
        <v>0</v>
      </c>
      <c r="J216" s="39">
        <f t="shared" si="45"/>
        <v>0</v>
      </c>
      <c r="K216" s="64" t="e">
        <f t="shared" si="39"/>
        <v>#DIV/0!</v>
      </c>
    </row>
    <row r="217" spans="1:11" ht="49.5" customHeight="1" hidden="1">
      <c r="A217" s="15"/>
      <c r="B217" s="20" t="s">
        <v>245</v>
      </c>
      <c r="C217" s="26">
        <v>992</v>
      </c>
      <c r="D217" s="22" t="s">
        <v>20</v>
      </c>
      <c r="E217" s="22" t="s">
        <v>15</v>
      </c>
      <c r="F217" s="21" t="s">
        <v>242</v>
      </c>
      <c r="G217" s="86" t="s">
        <v>243</v>
      </c>
      <c r="H217" s="39">
        <v>0</v>
      </c>
      <c r="I217" s="39">
        <v>0</v>
      </c>
      <c r="J217" s="39">
        <v>0</v>
      </c>
      <c r="K217" s="64" t="e">
        <f t="shared" si="39"/>
        <v>#DIV/0!</v>
      </c>
    </row>
    <row r="218" spans="1:11" ht="16.5" customHeight="1">
      <c r="A218" s="23"/>
      <c r="B218" s="32" t="s">
        <v>44</v>
      </c>
      <c r="C218" s="16">
        <v>992</v>
      </c>
      <c r="D218" s="17" t="s">
        <v>20</v>
      </c>
      <c r="E218" s="17" t="s">
        <v>19</v>
      </c>
      <c r="F218" s="21"/>
      <c r="G218" s="22"/>
      <c r="H218" s="38">
        <f>H228+H219</f>
        <v>9870</v>
      </c>
      <c r="I218" s="38">
        <f>I228+I219</f>
        <v>9870</v>
      </c>
      <c r="J218" s="38">
        <f>J228+J219</f>
        <v>4070</v>
      </c>
      <c r="K218" s="54">
        <f t="shared" si="39"/>
        <v>41.23606889564336</v>
      </c>
    </row>
    <row r="219" spans="1:11" ht="20.25" customHeight="1">
      <c r="A219" s="23"/>
      <c r="B219" s="20" t="s">
        <v>217</v>
      </c>
      <c r="C219" s="26">
        <v>992</v>
      </c>
      <c r="D219" s="22" t="s">
        <v>20</v>
      </c>
      <c r="E219" s="22" t="s">
        <v>19</v>
      </c>
      <c r="F219" s="21" t="s">
        <v>214</v>
      </c>
      <c r="G219" s="22"/>
      <c r="H219" s="39">
        <f>H220</f>
        <v>870</v>
      </c>
      <c r="I219" s="39">
        <f>I220</f>
        <v>870</v>
      </c>
      <c r="J219" s="39">
        <f>J220</f>
        <v>870</v>
      </c>
      <c r="K219" s="64">
        <f>J219/I219*100</f>
        <v>100</v>
      </c>
    </row>
    <row r="220" spans="1:11" ht="35.25" customHeight="1">
      <c r="A220" s="23"/>
      <c r="B220" s="20" t="s">
        <v>131</v>
      </c>
      <c r="C220" s="26">
        <v>992</v>
      </c>
      <c r="D220" s="22" t="s">
        <v>20</v>
      </c>
      <c r="E220" s="22" t="s">
        <v>19</v>
      </c>
      <c r="F220" s="21" t="s">
        <v>215</v>
      </c>
      <c r="G220" s="22"/>
      <c r="H220" s="39">
        <f>H221+H224</f>
        <v>870</v>
      </c>
      <c r="I220" s="39">
        <f>I221+I224</f>
        <v>870</v>
      </c>
      <c r="J220" s="39">
        <f>J221+J224</f>
        <v>870</v>
      </c>
      <c r="K220" s="64">
        <f aca="true" t="shared" si="46" ref="K220:K226">J220/I220*100</f>
        <v>100</v>
      </c>
    </row>
    <row r="221" spans="1:11" ht="65.25" customHeight="1">
      <c r="A221" s="23"/>
      <c r="B221" s="20" t="s">
        <v>336</v>
      </c>
      <c r="C221" s="26">
        <v>992</v>
      </c>
      <c r="D221" s="22" t="s">
        <v>20</v>
      </c>
      <c r="E221" s="22" t="s">
        <v>19</v>
      </c>
      <c r="F221" s="21" t="s">
        <v>306</v>
      </c>
      <c r="G221" s="22"/>
      <c r="H221" s="39">
        <f aca="true" t="shared" si="47" ref="H221:J222">H222</f>
        <v>435</v>
      </c>
      <c r="I221" s="39">
        <f t="shared" si="47"/>
        <v>435</v>
      </c>
      <c r="J221" s="39">
        <f t="shared" si="47"/>
        <v>435</v>
      </c>
      <c r="K221" s="64">
        <f t="shared" si="46"/>
        <v>100</v>
      </c>
    </row>
    <row r="222" spans="1:11" ht="31.5">
      <c r="A222" s="23"/>
      <c r="B222" s="20" t="s">
        <v>201</v>
      </c>
      <c r="C222" s="26">
        <v>992</v>
      </c>
      <c r="D222" s="22" t="s">
        <v>20</v>
      </c>
      <c r="E222" s="22" t="s">
        <v>19</v>
      </c>
      <c r="F222" s="21" t="s">
        <v>306</v>
      </c>
      <c r="G222" s="22" t="s">
        <v>98</v>
      </c>
      <c r="H222" s="39">
        <f t="shared" si="47"/>
        <v>435</v>
      </c>
      <c r="I222" s="39">
        <f t="shared" si="47"/>
        <v>435</v>
      </c>
      <c r="J222" s="39">
        <f t="shared" si="47"/>
        <v>435</v>
      </c>
      <c r="K222" s="64">
        <f t="shared" si="46"/>
        <v>100</v>
      </c>
    </row>
    <row r="223" spans="1:11" ht="45" customHeight="1">
      <c r="A223" s="23"/>
      <c r="B223" s="20" t="s">
        <v>162</v>
      </c>
      <c r="C223" s="26">
        <v>992</v>
      </c>
      <c r="D223" s="22" t="s">
        <v>20</v>
      </c>
      <c r="E223" s="22" t="s">
        <v>19</v>
      </c>
      <c r="F223" s="21" t="s">
        <v>306</v>
      </c>
      <c r="G223" s="22" t="s">
        <v>132</v>
      </c>
      <c r="H223" s="39">
        <v>435</v>
      </c>
      <c r="I223" s="39">
        <v>435</v>
      </c>
      <c r="J223" s="39">
        <v>435</v>
      </c>
      <c r="K223" s="64">
        <f t="shared" si="46"/>
        <v>100</v>
      </c>
    </row>
    <row r="224" spans="1:11" ht="61.5" customHeight="1">
      <c r="A224" s="23"/>
      <c r="B224" s="20" t="s">
        <v>337</v>
      </c>
      <c r="C224" s="26">
        <v>992</v>
      </c>
      <c r="D224" s="22" t="s">
        <v>20</v>
      </c>
      <c r="E224" s="22" t="s">
        <v>19</v>
      </c>
      <c r="F224" s="21" t="s">
        <v>307</v>
      </c>
      <c r="G224" s="22"/>
      <c r="H224" s="39">
        <f aca="true" t="shared" si="48" ref="H224:J225">H225</f>
        <v>435</v>
      </c>
      <c r="I224" s="39">
        <f t="shared" si="48"/>
        <v>435</v>
      </c>
      <c r="J224" s="39">
        <f t="shared" si="48"/>
        <v>435</v>
      </c>
      <c r="K224" s="64">
        <f t="shared" si="46"/>
        <v>100</v>
      </c>
    </row>
    <row r="225" spans="1:11" ht="31.5" customHeight="1">
      <c r="A225" s="23"/>
      <c r="B225" s="20" t="s">
        <v>201</v>
      </c>
      <c r="C225" s="26">
        <v>992</v>
      </c>
      <c r="D225" s="22" t="s">
        <v>20</v>
      </c>
      <c r="E225" s="22" t="s">
        <v>19</v>
      </c>
      <c r="F225" s="21" t="s">
        <v>307</v>
      </c>
      <c r="G225" s="22" t="s">
        <v>98</v>
      </c>
      <c r="H225" s="39">
        <f t="shared" si="48"/>
        <v>435</v>
      </c>
      <c r="I225" s="39">
        <f t="shared" si="48"/>
        <v>435</v>
      </c>
      <c r="J225" s="39">
        <f t="shared" si="48"/>
        <v>435</v>
      </c>
      <c r="K225" s="64">
        <f t="shared" si="46"/>
        <v>100</v>
      </c>
    </row>
    <row r="226" spans="1:11" ht="46.5" customHeight="1">
      <c r="A226" s="23"/>
      <c r="B226" s="20" t="s">
        <v>162</v>
      </c>
      <c r="C226" s="26">
        <v>992</v>
      </c>
      <c r="D226" s="22" t="s">
        <v>20</v>
      </c>
      <c r="E226" s="22" t="s">
        <v>19</v>
      </c>
      <c r="F226" s="21" t="s">
        <v>307</v>
      </c>
      <c r="G226" s="22" t="s">
        <v>132</v>
      </c>
      <c r="H226" s="39">
        <v>435</v>
      </c>
      <c r="I226" s="39">
        <v>435</v>
      </c>
      <c r="J226" s="39">
        <v>435</v>
      </c>
      <c r="K226" s="64">
        <f t="shared" si="46"/>
        <v>100</v>
      </c>
    </row>
    <row r="227" spans="1:11" ht="16.5" customHeight="1">
      <c r="A227" s="23"/>
      <c r="B227" s="20" t="s">
        <v>178</v>
      </c>
      <c r="C227" s="26">
        <v>992</v>
      </c>
      <c r="D227" s="22" t="s">
        <v>20</v>
      </c>
      <c r="E227" s="22" t="s">
        <v>19</v>
      </c>
      <c r="F227" s="21" t="s">
        <v>246</v>
      </c>
      <c r="G227" s="22"/>
      <c r="H227" s="39">
        <f aca="true" t="shared" si="49" ref="H227:J228">H228</f>
        <v>9000</v>
      </c>
      <c r="I227" s="39">
        <f t="shared" si="49"/>
        <v>9000</v>
      </c>
      <c r="J227" s="39">
        <f t="shared" si="49"/>
        <v>3200</v>
      </c>
      <c r="K227" s="64">
        <f t="shared" si="39"/>
        <v>35.55555555555556</v>
      </c>
    </row>
    <row r="228" spans="1:11" ht="31.5">
      <c r="A228" s="23"/>
      <c r="B228" s="20" t="s">
        <v>249</v>
      </c>
      <c r="C228" s="26">
        <v>992</v>
      </c>
      <c r="D228" s="22" t="s">
        <v>20</v>
      </c>
      <c r="E228" s="22" t="s">
        <v>19</v>
      </c>
      <c r="F228" s="21" t="s">
        <v>247</v>
      </c>
      <c r="G228" s="22"/>
      <c r="H228" s="39">
        <f t="shared" si="49"/>
        <v>9000</v>
      </c>
      <c r="I228" s="39">
        <f t="shared" si="49"/>
        <v>9000</v>
      </c>
      <c r="J228" s="39">
        <f t="shared" si="49"/>
        <v>3200</v>
      </c>
      <c r="K228" s="64">
        <f aca="true" t="shared" si="50" ref="K228:K254">J228/I228*100</f>
        <v>35.55555555555556</v>
      </c>
    </row>
    <row r="229" spans="1:11" ht="15.75">
      <c r="A229" s="23"/>
      <c r="B229" s="20" t="s">
        <v>119</v>
      </c>
      <c r="C229" s="26">
        <v>992</v>
      </c>
      <c r="D229" s="22" t="s">
        <v>20</v>
      </c>
      <c r="E229" s="22" t="s">
        <v>19</v>
      </c>
      <c r="F229" s="21" t="s">
        <v>248</v>
      </c>
      <c r="G229" s="22"/>
      <c r="H229" s="39">
        <f>H230+H232</f>
        <v>9000</v>
      </c>
      <c r="I229" s="39">
        <f>I230+I232</f>
        <v>9000</v>
      </c>
      <c r="J229" s="39">
        <f>J230+J232</f>
        <v>3200</v>
      </c>
      <c r="K229" s="64">
        <f t="shared" si="50"/>
        <v>35.55555555555556</v>
      </c>
    </row>
    <row r="230" spans="1:11" ht="31.5">
      <c r="A230" s="23"/>
      <c r="B230" s="20" t="s">
        <v>201</v>
      </c>
      <c r="C230" s="26">
        <v>992</v>
      </c>
      <c r="D230" s="22" t="s">
        <v>20</v>
      </c>
      <c r="E230" s="22" t="s">
        <v>19</v>
      </c>
      <c r="F230" s="21" t="s">
        <v>248</v>
      </c>
      <c r="G230" s="22" t="s">
        <v>98</v>
      </c>
      <c r="H230" s="39">
        <f>H231</f>
        <v>7780</v>
      </c>
      <c r="I230" s="39">
        <f>I231</f>
        <v>7780</v>
      </c>
      <c r="J230" s="39">
        <f>J231</f>
        <v>1980</v>
      </c>
      <c r="K230" s="64">
        <f t="shared" si="50"/>
        <v>25.449871465295633</v>
      </c>
    </row>
    <row r="231" spans="1:11" ht="45.75" customHeight="1">
      <c r="A231" s="23"/>
      <c r="B231" s="20" t="s">
        <v>162</v>
      </c>
      <c r="C231" s="26">
        <v>992</v>
      </c>
      <c r="D231" s="22" t="s">
        <v>20</v>
      </c>
      <c r="E231" s="22" t="s">
        <v>19</v>
      </c>
      <c r="F231" s="21" t="s">
        <v>248</v>
      </c>
      <c r="G231" s="22" t="s">
        <v>132</v>
      </c>
      <c r="H231" s="39">
        <v>7780</v>
      </c>
      <c r="I231" s="39">
        <v>7780</v>
      </c>
      <c r="J231" s="39">
        <v>1980</v>
      </c>
      <c r="K231" s="64">
        <f t="shared" si="50"/>
        <v>25.449871465295633</v>
      </c>
    </row>
    <row r="232" spans="1:11" ht="15.75">
      <c r="A232" s="23"/>
      <c r="B232" s="20" t="s">
        <v>105</v>
      </c>
      <c r="C232" s="26">
        <v>992</v>
      </c>
      <c r="D232" s="22" t="s">
        <v>20</v>
      </c>
      <c r="E232" s="22" t="s">
        <v>19</v>
      </c>
      <c r="F232" s="21" t="s">
        <v>248</v>
      </c>
      <c r="G232" s="22" t="s">
        <v>104</v>
      </c>
      <c r="H232" s="39">
        <f>H233</f>
        <v>1220</v>
      </c>
      <c r="I232" s="39">
        <f>I233</f>
        <v>1220</v>
      </c>
      <c r="J232" s="39">
        <f>J233</f>
        <v>1220</v>
      </c>
      <c r="K232" s="64">
        <f t="shared" si="50"/>
        <v>100</v>
      </c>
    </row>
    <row r="233" spans="1:11" ht="63">
      <c r="A233" s="23"/>
      <c r="B233" s="20" t="s">
        <v>338</v>
      </c>
      <c r="C233" s="26">
        <v>992</v>
      </c>
      <c r="D233" s="22" t="s">
        <v>20</v>
      </c>
      <c r="E233" s="22" t="s">
        <v>19</v>
      </c>
      <c r="F233" s="21" t="s">
        <v>248</v>
      </c>
      <c r="G233" s="22" t="s">
        <v>308</v>
      </c>
      <c r="H233" s="39">
        <v>1220</v>
      </c>
      <c r="I233" s="39">
        <v>1220</v>
      </c>
      <c r="J233" s="39">
        <v>1220</v>
      </c>
      <c r="K233" s="64">
        <f t="shared" si="50"/>
        <v>100</v>
      </c>
    </row>
    <row r="234" spans="1:11" ht="16.5" customHeight="1">
      <c r="A234" s="23"/>
      <c r="B234" s="19" t="s">
        <v>25</v>
      </c>
      <c r="C234" s="16">
        <v>992</v>
      </c>
      <c r="D234" s="17" t="s">
        <v>20</v>
      </c>
      <c r="E234" s="17" t="s">
        <v>17</v>
      </c>
      <c r="F234" s="21"/>
      <c r="G234" s="22"/>
      <c r="H234" s="38">
        <f>H241+H235</f>
        <v>75960.31199999999</v>
      </c>
      <c r="I234" s="38">
        <f>I241+I235</f>
        <v>75960.31199999999</v>
      </c>
      <c r="J234" s="38">
        <f>J241+J235</f>
        <v>67079.69900000001</v>
      </c>
      <c r="K234" s="54">
        <f t="shared" si="50"/>
        <v>88.30887766759044</v>
      </c>
    </row>
    <row r="235" spans="1:11" ht="20.25" customHeight="1">
      <c r="A235" s="23"/>
      <c r="B235" s="20" t="s">
        <v>217</v>
      </c>
      <c r="C235" s="26">
        <v>992</v>
      </c>
      <c r="D235" s="22" t="s">
        <v>20</v>
      </c>
      <c r="E235" s="22" t="s">
        <v>17</v>
      </c>
      <c r="F235" s="21" t="s">
        <v>214</v>
      </c>
      <c r="G235" s="22"/>
      <c r="H235" s="39">
        <f aca="true" t="shared" si="51" ref="H235:J236">H236</f>
        <v>3273.7</v>
      </c>
      <c r="I235" s="39">
        <f t="shared" si="51"/>
        <v>3273.7</v>
      </c>
      <c r="J235" s="39">
        <f t="shared" si="51"/>
        <v>3273.518</v>
      </c>
      <c r="K235" s="64">
        <f aca="true" t="shared" si="52" ref="K235:K240">J235/I235*100</f>
        <v>99.99444054128357</v>
      </c>
    </row>
    <row r="236" spans="1:11" ht="35.25" customHeight="1">
      <c r="A236" s="23"/>
      <c r="B236" s="20" t="s">
        <v>131</v>
      </c>
      <c r="C236" s="26">
        <v>992</v>
      </c>
      <c r="D236" s="22" t="s">
        <v>20</v>
      </c>
      <c r="E236" s="22" t="s">
        <v>17</v>
      </c>
      <c r="F236" s="21" t="s">
        <v>215</v>
      </c>
      <c r="G236" s="22"/>
      <c r="H236" s="39">
        <f>H237</f>
        <v>3273.7</v>
      </c>
      <c r="I236" s="39">
        <f t="shared" si="51"/>
        <v>3273.7</v>
      </c>
      <c r="J236" s="39">
        <f t="shared" si="51"/>
        <v>3273.518</v>
      </c>
      <c r="K236" s="64">
        <f t="shared" si="52"/>
        <v>99.99444054128357</v>
      </c>
    </row>
    <row r="237" spans="1:11" ht="65.25" customHeight="1">
      <c r="A237" s="23"/>
      <c r="B237" s="20" t="s">
        <v>339</v>
      </c>
      <c r="C237" s="26">
        <v>992</v>
      </c>
      <c r="D237" s="22" t="s">
        <v>20</v>
      </c>
      <c r="E237" s="22" t="s">
        <v>17</v>
      </c>
      <c r="F237" s="21" t="s">
        <v>309</v>
      </c>
      <c r="G237" s="22"/>
      <c r="H237" s="39">
        <f aca="true" t="shared" si="53" ref="H237:J238">H238</f>
        <v>3273.7</v>
      </c>
      <c r="I237" s="39">
        <f t="shared" si="53"/>
        <v>3273.7</v>
      </c>
      <c r="J237" s="39">
        <f t="shared" si="53"/>
        <v>3273.518</v>
      </c>
      <c r="K237" s="64">
        <f t="shared" si="52"/>
        <v>99.99444054128357</v>
      </c>
    </row>
    <row r="238" spans="1:11" ht="31.5">
      <c r="A238" s="23"/>
      <c r="B238" s="20" t="s">
        <v>201</v>
      </c>
      <c r="C238" s="26">
        <v>992</v>
      </c>
      <c r="D238" s="22" t="s">
        <v>20</v>
      </c>
      <c r="E238" s="22" t="s">
        <v>17</v>
      </c>
      <c r="F238" s="21" t="s">
        <v>309</v>
      </c>
      <c r="G238" s="22" t="s">
        <v>98</v>
      </c>
      <c r="H238" s="39">
        <f t="shared" si="53"/>
        <v>3273.7</v>
      </c>
      <c r="I238" s="39">
        <f t="shared" si="53"/>
        <v>3273.7</v>
      </c>
      <c r="J238" s="39">
        <f t="shared" si="53"/>
        <v>3273.518</v>
      </c>
      <c r="K238" s="64">
        <f t="shared" si="52"/>
        <v>99.99444054128357</v>
      </c>
    </row>
    <row r="239" spans="1:11" ht="45" customHeight="1">
      <c r="A239" s="23"/>
      <c r="B239" s="20" t="s">
        <v>162</v>
      </c>
      <c r="C239" s="26">
        <v>992</v>
      </c>
      <c r="D239" s="22" t="s">
        <v>20</v>
      </c>
      <c r="E239" s="22" t="s">
        <v>17</v>
      </c>
      <c r="F239" s="21" t="s">
        <v>309</v>
      </c>
      <c r="G239" s="22" t="s">
        <v>132</v>
      </c>
      <c r="H239" s="39">
        <v>3273.7</v>
      </c>
      <c r="I239" s="39">
        <v>3273.7</v>
      </c>
      <c r="J239" s="39">
        <v>3273.518</v>
      </c>
      <c r="K239" s="64">
        <f t="shared" si="52"/>
        <v>99.99444054128357</v>
      </c>
    </row>
    <row r="240" spans="1:11" ht="17.25" customHeight="1">
      <c r="A240" s="23"/>
      <c r="B240" s="20" t="s">
        <v>178</v>
      </c>
      <c r="C240" s="26">
        <v>992</v>
      </c>
      <c r="D240" s="22" t="s">
        <v>20</v>
      </c>
      <c r="E240" s="22" t="s">
        <v>17</v>
      </c>
      <c r="F240" s="21" t="s">
        <v>246</v>
      </c>
      <c r="G240" s="22"/>
      <c r="H240" s="39">
        <f>H241</f>
        <v>72686.612</v>
      </c>
      <c r="I240" s="39">
        <f>I241</f>
        <v>72686.612</v>
      </c>
      <c r="J240" s="39">
        <f>J241</f>
        <v>63806.181000000004</v>
      </c>
      <c r="K240" s="64">
        <f t="shared" si="52"/>
        <v>87.78257679694853</v>
      </c>
    </row>
    <row r="241" spans="1:11" ht="33" customHeight="1">
      <c r="A241" s="23"/>
      <c r="B241" s="20" t="s">
        <v>249</v>
      </c>
      <c r="C241" s="26">
        <v>992</v>
      </c>
      <c r="D241" s="22" t="s">
        <v>20</v>
      </c>
      <c r="E241" s="22" t="s">
        <v>17</v>
      </c>
      <c r="F241" s="21" t="s">
        <v>247</v>
      </c>
      <c r="G241" s="22"/>
      <c r="H241" s="39">
        <f>H242+H245+H248+H251+H254+H260+H257</f>
        <v>72686.612</v>
      </c>
      <c r="I241" s="39">
        <f>I242+I245+I248+I251+I254+I260+I257</f>
        <v>72686.612</v>
      </c>
      <c r="J241" s="39">
        <f>J242+J245+J248+J251+J254+J260+J257</f>
        <v>63806.181000000004</v>
      </c>
      <c r="K241" s="64">
        <f t="shared" si="50"/>
        <v>87.78257679694853</v>
      </c>
    </row>
    <row r="242" spans="1:11" ht="15.75">
      <c r="A242" s="23"/>
      <c r="B242" s="29" t="s">
        <v>35</v>
      </c>
      <c r="C242" s="26">
        <v>992</v>
      </c>
      <c r="D242" s="22" t="s">
        <v>20</v>
      </c>
      <c r="E242" s="22" t="s">
        <v>17</v>
      </c>
      <c r="F242" s="21" t="s">
        <v>250</v>
      </c>
      <c r="G242" s="22"/>
      <c r="H242" s="39">
        <f aca="true" t="shared" si="54" ref="H242:J243">H243</f>
        <v>13693</v>
      </c>
      <c r="I242" s="39">
        <f t="shared" si="54"/>
        <v>13693</v>
      </c>
      <c r="J242" s="39">
        <f t="shared" si="54"/>
        <v>9700.905</v>
      </c>
      <c r="K242" s="64">
        <f t="shared" si="50"/>
        <v>70.84572409260207</v>
      </c>
    </row>
    <row r="243" spans="1:11" ht="31.5">
      <c r="A243" s="23"/>
      <c r="B243" s="20" t="s">
        <v>201</v>
      </c>
      <c r="C243" s="26">
        <v>992</v>
      </c>
      <c r="D243" s="22" t="s">
        <v>20</v>
      </c>
      <c r="E243" s="22" t="s">
        <v>17</v>
      </c>
      <c r="F243" s="21" t="s">
        <v>250</v>
      </c>
      <c r="G243" s="22" t="s">
        <v>98</v>
      </c>
      <c r="H243" s="39">
        <f t="shared" si="54"/>
        <v>13693</v>
      </c>
      <c r="I243" s="39">
        <f t="shared" si="54"/>
        <v>13693</v>
      </c>
      <c r="J243" s="39">
        <f t="shared" si="54"/>
        <v>9700.905</v>
      </c>
      <c r="K243" s="64">
        <f t="shared" si="50"/>
        <v>70.84572409260207</v>
      </c>
    </row>
    <row r="244" spans="1:11" ht="46.5" customHeight="1">
      <c r="A244" s="23"/>
      <c r="B244" s="20" t="s">
        <v>162</v>
      </c>
      <c r="C244" s="26">
        <v>992</v>
      </c>
      <c r="D244" s="22" t="s">
        <v>20</v>
      </c>
      <c r="E244" s="22" t="s">
        <v>17</v>
      </c>
      <c r="F244" s="21" t="s">
        <v>250</v>
      </c>
      <c r="G244" s="22" t="s">
        <v>132</v>
      </c>
      <c r="H244" s="39">
        <v>13693</v>
      </c>
      <c r="I244" s="39">
        <v>13693</v>
      </c>
      <c r="J244" s="39">
        <v>9700.905</v>
      </c>
      <c r="K244" s="64">
        <f t="shared" si="50"/>
        <v>70.84572409260207</v>
      </c>
    </row>
    <row r="245" spans="1:11" ht="15" customHeight="1">
      <c r="A245" s="23"/>
      <c r="B245" s="29" t="s">
        <v>30</v>
      </c>
      <c r="C245" s="26">
        <v>992</v>
      </c>
      <c r="D245" s="22" t="s">
        <v>20</v>
      </c>
      <c r="E245" s="22" t="s">
        <v>17</v>
      </c>
      <c r="F245" s="21" t="s">
        <v>251</v>
      </c>
      <c r="G245" s="22"/>
      <c r="H245" s="39">
        <f aca="true" t="shared" si="55" ref="H245:J246">H246</f>
        <v>7531</v>
      </c>
      <c r="I245" s="39">
        <f t="shared" si="55"/>
        <v>7531</v>
      </c>
      <c r="J245" s="39">
        <f t="shared" si="55"/>
        <v>4463.229</v>
      </c>
      <c r="K245" s="64">
        <f t="shared" si="50"/>
        <v>59.26475899614926</v>
      </c>
    </row>
    <row r="246" spans="1:11" ht="31.5" customHeight="1">
      <c r="A246" s="23"/>
      <c r="B246" s="20" t="s">
        <v>201</v>
      </c>
      <c r="C246" s="26">
        <v>992</v>
      </c>
      <c r="D246" s="22" t="s">
        <v>20</v>
      </c>
      <c r="E246" s="22" t="s">
        <v>17</v>
      </c>
      <c r="F246" s="21" t="s">
        <v>251</v>
      </c>
      <c r="G246" s="22" t="s">
        <v>98</v>
      </c>
      <c r="H246" s="39">
        <f t="shared" si="55"/>
        <v>7531</v>
      </c>
      <c r="I246" s="39">
        <f t="shared" si="55"/>
        <v>7531</v>
      </c>
      <c r="J246" s="39">
        <f t="shared" si="55"/>
        <v>4463.229</v>
      </c>
      <c r="K246" s="64">
        <f t="shared" si="50"/>
        <v>59.26475899614926</v>
      </c>
    </row>
    <row r="247" spans="1:11" ht="45" customHeight="1">
      <c r="A247" s="23"/>
      <c r="B247" s="20" t="s">
        <v>162</v>
      </c>
      <c r="C247" s="26">
        <v>992</v>
      </c>
      <c r="D247" s="22" t="s">
        <v>20</v>
      </c>
      <c r="E247" s="22" t="s">
        <v>17</v>
      </c>
      <c r="F247" s="21" t="s">
        <v>251</v>
      </c>
      <c r="G247" s="22" t="s">
        <v>132</v>
      </c>
      <c r="H247" s="39">
        <v>7531</v>
      </c>
      <c r="I247" s="39">
        <v>7531</v>
      </c>
      <c r="J247" s="39">
        <v>4463.229</v>
      </c>
      <c r="K247" s="64">
        <f t="shared" si="50"/>
        <v>59.26475899614926</v>
      </c>
    </row>
    <row r="248" spans="1:11" ht="15.75" hidden="1">
      <c r="A248" s="23"/>
      <c r="B248" s="29" t="s">
        <v>31</v>
      </c>
      <c r="C248" s="26">
        <v>992</v>
      </c>
      <c r="D248" s="22" t="s">
        <v>20</v>
      </c>
      <c r="E248" s="22" t="s">
        <v>17</v>
      </c>
      <c r="F248" s="21" t="s">
        <v>252</v>
      </c>
      <c r="G248" s="22"/>
      <c r="H248" s="39">
        <f aca="true" t="shared" si="56" ref="H248:J249">H249</f>
        <v>0</v>
      </c>
      <c r="I248" s="39">
        <f t="shared" si="56"/>
        <v>0</v>
      </c>
      <c r="J248" s="39">
        <f t="shared" si="56"/>
        <v>0</v>
      </c>
      <c r="K248" s="64" t="e">
        <f t="shared" si="50"/>
        <v>#DIV/0!</v>
      </c>
    </row>
    <row r="249" spans="1:11" ht="31.5" hidden="1">
      <c r="A249" s="23"/>
      <c r="B249" s="20" t="s">
        <v>201</v>
      </c>
      <c r="C249" s="26">
        <v>992</v>
      </c>
      <c r="D249" s="22" t="s">
        <v>20</v>
      </c>
      <c r="E249" s="22" t="s">
        <v>17</v>
      </c>
      <c r="F249" s="21" t="s">
        <v>252</v>
      </c>
      <c r="G249" s="22" t="s">
        <v>98</v>
      </c>
      <c r="H249" s="39">
        <f t="shared" si="56"/>
        <v>0</v>
      </c>
      <c r="I249" s="39">
        <f t="shared" si="56"/>
        <v>0</v>
      </c>
      <c r="J249" s="39">
        <f t="shared" si="56"/>
        <v>0</v>
      </c>
      <c r="K249" s="64" t="e">
        <f t="shared" si="50"/>
        <v>#DIV/0!</v>
      </c>
    </row>
    <row r="250" spans="1:11" ht="45.75" customHeight="1" hidden="1">
      <c r="A250" s="23"/>
      <c r="B250" s="20" t="s">
        <v>162</v>
      </c>
      <c r="C250" s="26">
        <v>992</v>
      </c>
      <c r="D250" s="22" t="s">
        <v>20</v>
      </c>
      <c r="E250" s="22" t="s">
        <v>17</v>
      </c>
      <c r="F250" s="21" t="s">
        <v>252</v>
      </c>
      <c r="G250" s="22" t="s">
        <v>132</v>
      </c>
      <c r="H250" s="39">
        <v>0</v>
      </c>
      <c r="I250" s="39">
        <v>0</v>
      </c>
      <c r="J250" s="39">
        <v>0</v>
      </c>
      <c r="K250" s="64" t="e">
        <f t="shared" si="50"/>
        <v>#DIV/0!</v>
      </c>
    </row>
    <row r="251" spans="1:11" ht="17.25" customHeight="1">
      <c r="A251" s="23"/>
      <c r="B251" s="29" t="s">
        <v>126</v>
      </c>
      <c r="C251" s="26">
        <v>992</v>
      </c>
      <c r="D251" s="22" t="s">
        <v>20</v>
      </c>
      <c r="E251" s="22" t="s">
        <v>17</v>
      </c>
      <c r="F251" s="21" t="s">
        <v>253</v>
      </c>
      <c r="G251" s="22"/>
      <c r="H251" s="39">
        <f aca="true" t="shared" si="57" ref="H251:J252">H252</f>
        <v>16025.512</v>
      </c>
      <c r="I251" s="39">
        <f t="shared" si="57"/>
        <v>16025.512</v>
      </c>
      <c r="J251" s="39">
        <f t="shared" si="57"/>
        <v>14216.55</v>
      </c>
      <c r="K251" s="64">
        <f t="shared" si="50"/>
        <v>88.71198623794359</v>
      </c>
    </row>
    <row r="252" spans="1:11" ht="31.5">
      <c r="A252" s="23"/>
      <c r="B252" s="20" t="s">
        <v>201</v>
      </c>
      <c r="C252" s="26">
        <v>992</v>
      </c>
      <c r="D252" s="22" t="s">
        <v>20</v>
      </c>
      <c r="E252" s="22" t="s">
        <v>17</v>
      </c>
      <c r="F252" s="21" t="s">
        <v>253</v>
      </c>
      <c r="G252" s="22" t="s">
        <v>98</v>
      </c>
      <c r="H252" s="39">
        <f t="shared" si="57"/>
        <v>16025.512</v>
      </c>
      <c r="I252" s="39">
        <f t="shared" si="57"/>
        <v>16025.512</v>
      </c>
      <c r="J252" s="39">
        <f t="shared" si="57"/>
        <v>14216.55</v>
      </c>
      <c r="K252" s="64">
        <f t="shared" si="50"/>
        <v>88.71198623794359</v>
      </c>
    </row>
    <row r="253" spans="1:11" ht="46.5" customHeight="1">
      <c r="A253" s="23"/>
      <c r="B253" s="20" t="s">
        <v>162</v>
      </c>
      <c r="C253" s="26">
        <v>992</v>
      </c>
      <c r="D253" s="22" t="s">
        <v>20</v>
      </c>
      <c r="E253" s="22" t="s">
        <v>17</v>
      </c>
      <c r="F253" s="21" t="s">
        <v>253</v>
      </c>
      <c r="G253" s="22" t="s">
        <v>132</v>
      </c>
      <c r="H253" s="39">
        <v>16025.512</v>
      </c>
      <c r="I253" s="39">
        <v>16025.512</v>
      </c>
      <c r="J253" s="39">
        <v>14216.55</v>
      </c>
      <c r="K253" s="64">
        <f t="shared" si="50"/>
        <v>88.71198623794359</v>
      </c>
    </row>
    <row r="254" spans="1:11" ht="32.25" customHeight="1">
      <c r="A254" s="23"/>
      <c r="B254" s="20" t="s">
        <v>159</v>
      </c>
      <c r="C254" s="26">
        <v>992</v>
      </c>
      <c r="D254" s="22" t="s">
        <v>20</v>
      </c>
      <c r="E254" s="22" t="s">
        <v>17</v>
      </c>
      <c r="F254" s="21" t="s">
        <v>254</v>
      </c>
      <c r="G254" s="22"/>
      <c r="H254" s="39">
        <f aca="true" t="shared" si="58" ref="H254:J255">H255</f>
        <v>1700</v>
      </c>
      <c r="I254" s="39">
        <f t="shared" si="58"/>
        <v>1700</v>
      </c>
      <c r="J254" s="39">
        <f t="shared" si="58"/>
        <v>1700</v>
      </c>
      <c r="K254" s="64">
        <f t="shared" si="50"/>
        <v>100</v>
      </c>
    </row>
    <row r="255" spans="1:11" ht="29.25" customHeight="1">
      <c r="A255" s="23"/>
      <c r="B255" s="20" t="s">
        <v>201</v>
      </c>
      <c r="C255" s="26">
        <v>992</v>
      </c>
      <c r="D255" s="22" t="s">
        <v>20</v>
      </c>
      <c r="E255" s="22" t="s">
        <v>17</v>
      </c>
      <c r="F255" s="21" t="s">
        <v>254</v>
      </c>
      <c r="G255" s="22" t="s">
        <v>98</v>
      </c>
      <c r="H255" s="39">
        <f t="shared" si="58"/>
        <v>1700</v>
      </c>
      <c r="I255" s="39">
        <f t="shared" si="58"/>
        <v>1700</v>
      </c>
      <c r="J255" s="39">
        <f t="shared" si="58"/>
        <v>1700</v>
      </c>
      <c r="K255" s="64">
        <f aca="true" t="shared" si="59" ref="K255:K262">J255/I255*100</f>
        <v>100</v>
      </c>
    </row>
    <row r="256" spans="1:11" ht="45" customHeight="1">
      <c r="A256" s="23"/>
      <c r="B256" s="20" t="s">
        <v>162</v>
      </c>
      <c r="C256" s="26">
        <v>992</v>
      </c>
      <c r="D256" s="22" t="s">
        <v>20</v>
      </c>
      <c r="E256" s="22" t="s">
        <v>17</v>
      </c>
      <c r="F256" s="21" t="s">
        <v>254</v>
      </c>
      <c r="G256" s="22" t="s">
        <v>132</v>
      </c>
      <c r="H256" s="39">
        <v>1700</v>
      </c>
      <c r="I256" s="39">
        <v>1700</v>
      </c>
      <c r="J256" s="39">
        <v>1700</v>
      </c>
      <c r="K256" s="64">
        <f t="shared" si="59"/>
        <v>100</v>
      </c>
    </row>
    <row r="257" spans="1:11" ht="31.5" customHeight="1">
      <c r="A257" s="23"/>
      <c r="B257" s="20" t="s">
        <v>180</v>
      </c>
      <c r="C257" s="26">
        <v>992</v>
      </c>
      <c r="D257" s="22" t="s">
        <v>20</v>
      </c>
      <c r="E257" s="22" t="s">
        <v>17</v>
      </c>
      <c r="F257" s="21" t="s">
        <v>255</v>
      </c>
      <c r="G257" s="22"/>
      <c r="H257" s="39">
        <f aca="true" t="shared" si="60" ref="H257:J258">H258</f>
        <v>1000</v>
      </c>
      <c r="I257" s="39">
        <f t="shared" si="60"/>
        <v>1000</v>
      </c>
      <c r="J257" s="39">
        <f t="shared" si="60"/>
        <v>990.317</v>
      </c>
      <c r="K257" s="64">
        <f t="shared" si="59"/>
        <v>99.0317</v>
      </c>
    </row>
    <row r="258" spans="1:11" ht="29.25" customHeight="1">
      <c r="A258" s="23"/>
      <c r="B258" s="20" t="s">
        <v>201</v>
      </c>
      <c r="C258" s="26">
        <v>992</v>
      </c>
      <c r="D258" s="22" t="s">
        <v>20</v>
      </c>
      <c r="E258" s="22" t="s">
        <v>17</v>
      </c>
      <c r="F258" s="21" t="s">
        <v>255</v>
      </c>
      <c r="G258" s="22" t="s">
        <v>98</v>
      </c>
      <c r="H258" s="39">
        <f t="shared" si="60"/>
        <v>1000</v>
      </c>
      <c r="I258" s="39">
        <f t="shared" si="60"/>
        <v>1000</v>
      </c>
      <c r="J258" s="39">
        <f t="shared" si="60"/>
        <v>990.317</v>
      </c>
      <c r="K258" s="64">
        <f t="shared" si="59"/>
        <v>99.0317</v>
      </c>
    </row>
    <row r="259" spans="1:11" ht="45.75" customHeight="1">
      <c r="A259" s="23"/>
      <c r="B259" s="20" t="s">
        <v>162</v>
      </c>
      <c r="C259" s="26">
        <v>992</v>
      </c>
      <c r="D259" s="22" t="s">
        <v>20</v>
      </c>
      <c r="E259" s="22" t="s">
        <v>17</v>
      </c>
      <c r="F259" s="21" t="s">
        <v>255</v>
      </c>
      <c r="G259" s="22" t="s">
        <v>132</v>
      </c>
      <c r="H259" s="39">
        <v>1000</v>
      </c>
      <c r="I259" s="39">
        <v>1000</v>
      </c>
      <c r="J259" s="39">
        <v>990.317</v>
      </c>
      <c r="K259" s="64">
        <f t="shared" si="59"/>
        <v>99.0317</v>
      </c>
    </row>
    <row r="260" spans="1:11" ht="64.5" customHeight="1">
      <c r="A260" s="23"/>
      <c r="B260" s="20" t="s">
        <v>311</v>
      </c>
      <c r="C260" s="26">
        <v>992</v>
      </c>
      <c r="D260" s="22" t="s">
        <v>20</v>
      </c>
      <c r="E260" s="22" t="s">
        <v>17</v>
      </c>
      <c r="F260" s="21" t="s">
        <v>310</v>
      </c>
      <c r="G260" s="22"/>
      <c r="H260" s="39">
        <f aca="true" t="shared" si="61" ref="H260:J261">H261</f>
        <v>32737.1</v>
      </c>
      <c r="I260" s="39">
        <f t="shared" si="61"/>
        <v>32737.1</v>
      </c>
      <c r="J260" s="39">
        <f t="shared" si="61"/>
        <v>32735.18</v>
      </c>
      <c r="K260" s="64">
        <f t="shared" si="59"/>
        <v>99.99413509443414</v>
      </c>
    </row>
    <row r="261" spans="1:11" ht="29.25" customHeight="1">
      <c r="A261" s="23"/>
      <c r="B261" s="20" t="s">
        <v>201</v>
      </c>
      <c r="C261" s="26">
        <v>992</v>
      </c>
      <c r="D261" s="22" t="s">
        <v>20</v>
      </c>
      <c r="E261" s="22" t="s">
        <v>17</v>
      </c>
      <c r="F261" s="21" t="s">
        <v>310</v>
      </c>
      <c r="G261" s="22" t="s">
        <v>98</v>
      </c>
      <c r="H261" s="39">
        <f t="shared" si="61"/>
        <v>32737.1</v>
      </c>
      <c r="I261" s="39">
        <f t="shared" si="61"/>
        <v>32737.1</v>
      </c>
      <c r="J261" s="39">
        <f t="shared" si="61"/>
        <v>32735.18</v>
      </c>
      <c r="K261" s="64">
        <f t="shared" si="59"/>
        <v>99.99413509443414</v>
      </c>
    </row>
    <row r="262" spans="1:11" ht="45.75" customHeight="1">
      <c r="A262" s="23"/>
      <c r="B262" s="20" t="s">
        <v>162</v>
      </c>
      <c r="C262" s="26">
        <v>992</v>
      </c>
      <c r="D262" s="22" t="s">
        <v>20</v>
      </c>
      <c r="E262" s="22" t="s">
        <v>17</v>
      </c>
      <c r="F262" s="21" t="s">
        <v>310</v>
      </c>
      <c r="G262" s="22" t="s">
        <v>132</v>
      </c>
      <c r="H262" s="39">
        <v>32737.1</v>
      </c>
      <c r="I262" s="39">
        <v>32737.1</v>
      </c>
      <c r="J262" s="39">
        <v>32735.18</v>
      </c>
      <c r="K262" s="64">
        <f t="shared" si="59"/>
        <v>99.99413509443414</v>
      </c>
    </row>
    <row r="263" spans="1:11" ht="31.5" customHeight="1">
      <c r="A263" s="23"/>
      <c r="B263" s="19" t="s">
        <v>164</v>
      </c>
      <c r="C263" s="16">
        <v>992</v>
      </c>
      <c r="D263" s="17" t="s">
        <v>20</v>
      </c>
      <c r="E263" s="17" t="s">
        <v>20</v>
      </c>
      <c r="F263" s="21"/>
      <c r="G263" s="22"/>
      <c r="H263" s="38">
        <f>H264+H277</f>
        <v>20072.245</v>
      </c>
      <c r="I263" s="38">
        <f>I264+I277</f>
        <v>20072.245</v>
      </c>
      <c r="J263" s="38">
        <f>J264+J277</f>
        <v>19415.864</v>
      </c>
      <c r="K263" s="54">
        <f aca="true" t="shared" si="62" ref="K263:K294">J263/I263*100</f>
        <v>96.72990739202318</v>
      </c>
    </row>
    <row r="264" spans="1:11" ht="31.5" customHeight="1">
      <c r="A264" s="23"/>
      <c r="B264" s="20" t="s">
        <v>102</v>
      </c>
      <c r="C264" s="26">
        <v>992</v>
      </c>
      <c r="D264" s="22" t="s">
        <v>20</v>
      </c>
      <c r="E264" s="22" t="s">
        <v>20</v>
      </c>
      <c r="F264" s="21" t="s">
        <v>190</v>
      </c>
      <c r="G264" s="22"/>
      <c r="H264" s="39">
        <f aca="true" t="shared" si="63" ref="H264:J265">H265</f>
        <v>19912.735</v>
      </c>
      <c r="I264" s="39">
        <f t="shared" si="63"/>
        <v>19912.735</v>
      </c>
      <c r="J264" s="39">
        <f t="shared" si="63"/>
        <v>19260.722</v>
      </c>
      <c r="K264" s="64">
        <f t="shared" si="62"/>
        <v>96.72564818444077</v>
      </c>
    </row>
    <row r="265" spans="1:11" ht="48" customHeight="1">
      <c r="A265" s="23"/>
      <c r="B265" s="20" t="s">
        <v>210</v>
      </c>
      <c r="C265" s="26">
        <v>992</v>
      </c>
      <c r="D265" s="22" t="s">
        <v>20</v>
      </c>
      <c r="E265" s="22" t="s">
        <v>20</v>
      </c>
      <c r="F265" s="21" t="s">
        <v>208</v>
      </c>
      <c r="G265" s="22"/>
      <c r="H265" s="39">
        <f t="shared" si="63"/>
        <v>19912.735</v>
      </c>
      <c r="I265" s="39">
        <f t="shared" si="63"/>
        <v>19912.735</v>
      </c>
      <c r="J265" s="39">
        <f t="shared" si="63"/>
        <v>19260.722</v>
      </c>
      <c r="K265" s="64">
        <f t="shared" si="62"/>
        <v>96.72564818444077</v>
      </c>
    </row>
    <row r="266" spans="1:11" ht="33" customHeight="1">
      <c r="A266" s="23"/>
      <c r="B266" s="20" t="s">
        <v>130</v>
      </c>
      <c r="C266" s="26">
        <v>992</v>
      </c>
      <c r="D266" s="22" t="s">
        <v>20</v>
      </c>
      <c r="E266" s="22" t="s">
        <v>20</v>
      </c>
      <c r="F266" s="21" t="s">
        <v>209</v>
      </c>
      <c r="G266" s="22"/>
      <c r="H266" s="39">
        <f>H267+H271+H273</f>
        <v>19912.735</v>
      </c>
      <c r="I266" s="39">
        <f>I267+I271+I273</f>
        <v>19912.735</v>
      </c>
      <c r="J266" s="39">
        <f>J267+J271+J273</f>
        <v>19260.722</v>
      </c>
      <c r="K266" s="64">
        <f t="shared" si="62"/>
        <v>96.72564818444077</v>
      </c>
    </row>
    <row r="267" spans="1:11" ht="62.25" customHeight="1">
      <c r="A267" s="23"/>
      <c r="B267" s="20" t="s">
        <v>134</v>
      </c>
      <c r="C267" s="26">
        <v>992</v>
      </c>
      <c r="D267" s="22" t="s">
        <v>20</v>
      </c>
      <c r="E267" s="22" t="s">
        <v>20</v>
      </c>
      <c r="F267" s="21" t="s">
        <v>209</v>
      </c>
      <c r="G267" s="22" t="s">
        <v>97</v>
      </c>
      <c r="H267" s="39">
        <f>H268+H269+H270</f>
        <v>16009.53</v>
      </c>
      <c r="I267" s="39">
        <f>I268+I269+I270</f>
        <v>16009.53</v>
      </c>
      <c r="J267" s="39">
        <f>J268+J269+J270</f>
        <v>15684.027</v>
      </c>
      <c r="K267" s="64">
        <f t="shared" si="62"/>
        <v>97.96681726446684</v>
      </c>
    </row>
    <row r="268" spans="1:11" ht="18" customHeight="1">
      <c r="A268" s="23"/>
      <c r="B268" s="20" t="s">
        <v>211</v>
      </c>
      <c r="C268" s="26">
        <v>992</v>
      </c>
      <c r="D268" s="22" t="s">
        <v>20</v>
      </c>
      <c r="E268" s="22" t="s">
        <v>20</v>
      </c>
      <c r="F268" s="21" t="s">
        <v>209</v>
      </c>
      <c r="G268" s="22" t="s">
        <v>135</v>
      </c>
      <c r="H268" s="39">
        <v>12336</v>
      </c>
      <c r="I268" s="39">
        <v>12336</v>
      </c>
      <c r="J268" s="39">
        <v>12335.197</v>
      </c>
      <c r="K268" s="64">
        <f t="shared" si="62"/>
        <v>99.99349059662775</v>
      </c>
    </row>
    <row r="269" spans="1:11" ht="30.75" customHeight="1">
      <c r="A269" s="23"/>
      <c r="B269" s="20" t="s">
        <v>212</v>
      </c>
      <c r="C269" s="26">
        <v>992</v>
      </c>
      <c r="D269" s="22" t="s">
        <v>20</v>
      </c>
      <c r="E269" s="22" t="s">
        <v>20</v>
      </c>
      <c r="F269" s="21" t="s">
        <v>209</v>
      </c>
      <c r="G269" s="22" t="s">
        <v>136</v>
      </c>
      <c r="H269" s="39">
        <v>9.53</v>
      </c>
      <c r="I269" s="39">
        <v>9.53</v>
      </c>
      <c r="J269" s="39">
        <v>9.527</v>
      </c>
      <c r="K269" s="64">
        <f t="shared" si="62"/>
        <v>99.9685204616999</v>
      </c>
    </row>
    <row r="270" spans="1:11" ht="62.25" customHeight="1">
      <c r="A270" s="23"/>
      <c r="B270" s="20" t="s">
        <v>213</v>
      </c>
      <c r="C270" s="26">
        <v>992</v>
      </c>
      <c r="D270" s="22" t="s">
        <v>20</v>
      </c>
      <c r="E270" s="22" t="s">
        <v>20</v>
      </c>
      <c r="F270" s="21" t="s">
        <v>209</v>
      </c>
      <c r="G270" s="22" t="s">
        <v>192</v>
      </c>
      <c r="H270" s="39">
        <v>3664</v>
      </c>
      <c r="I270" s="39">
        <v>3664</v>
      </c>
      <c r="J270" s="39">
        <v>3339.303</v>
      </c>
      <c r="K270" s="64">
        <f t="shared" si="62"/>
        <v>91.13818231441047</v>
      </c>
    </row>
    <row r="271" spans="1:11" ht="32.25" customHeight="1">
      <c r="A271" s="23"/>
      <c r="B271" s="20" t="s">
        <v>201</v>
      </c>
      <c r="C271" s="26">
        <v>992</v>
      </c>
      <c r="D271" s="22" t="s">
        <v>20</v>
      </c>
      <c r="E271" s="22" t="s">
        <v>20</v>
      </c>
      <c r="F271" s="21" t="s">
        <v>209</v>
      </c>
      <c r="G271" s="22" t="s">
        <v>98</v>
      </c>
      <c r="H271" s="39">
        <f>H272</f>
        <v>3836.4</v>
      </c>
      <c r="I271" s="39">
        <f>I272</f>
        <v>3836.4</v>
      </c>
      <c r="J271" s="39">
        <f>J272</f>
        <v>3509.903</v>
      </c>
      <c r="K271" s="64">
        <f t="shared" si="62"/>
        <v>91.48949536023355</v>
      </c>
    </row>
    <row r="272" spans="1:11" ht="45" customHeight="1">
      <c r="A272" s="23"/>
      <c r="B272" s="20" t="s">
        <v>162</v>
      </c>
      <c r="C272" s="26">
        <v>992</v>
      </c>
      <c r="D272" s="22" t="s">
        <v>20</v>
      </c>
      <c r="E272" s="22" t="s">
        <v>20</v>
      </c>
      <c r="F272" s="21" t="s">
        <v>209</v>
      </c>
      <c r="G272" s="22" t="s">
        <v>132</v>
      </c>
      <c r="H272" s="39">
        <v>3836.4</v>
      </c>
      <c r="I272" s="39">
        <v>3836.4</v>
      </c>
      <c r="J272" s="39">
        <v>3509.903</v>
      </c>
      <c r="K272" s="64">
        <f t="shared" si="62"/>
        <v>91.48949536023355</v>
      </c>
    </row>
    <row r="273" spans="1:11" ht="16.5" customHeight="1">
      <c r="A273" s="23"/>
      <c r="B273" s="20" t="s">
        <v>105</v>
      </c>
      <c r="C273" s="26">
        <v>992</v>
      </c>
      <c r="D273" s="22" t="s">
        <v>20</v>
      </c>
      <c r="E273" s="22" t="s">
        <v>20</v>
      </c>
      <c r="F273" s="21" t="s">
        <v>209</v>
      </c>
      <c r="G273" s="22" t="s">
        <v>104</v>
      </c>
      <c r="H273" s="39">
        <f>H274+H276+H275</f>
        <v>66.805</v>
      </c>
      <c r="I273" s="39">
        <f>I274+I276+I275</f>
        <v>66.805</v>
      </c>
      <c r="J273" s="39">
        <f>J274+J276+J275</f>
        <v>66.792</v>
      </c>
      <c r="K273" s="64">
        <f t="shared" si="62"/>
        <v>99.98054037871415</v>
      </c>
    </row>
    <row r="274" spans="1:11" ht="30.75" customHeight="1">
      <c r="A274" s="23"/>
      <c r="B274" s="20" t="s">
        <v>143</v>
      </c>
      <c r="C274" s="26">
        <v>992</v>
      </c>
      <c r="D274" s="22" t="s">
        <v>20</v>
      </c>
      <c r="E274" s="22" t="s">
        <v>20</v>
      </c>
      <c r="F274" s="21" t="s">
        <v>209</v>
      </c>
      <c r="G274" s="22" t="s">
        <v>141</v>
      </c>
      <c r="H274" s="39">
        <v>40.19</v>
      </c>
      <c r="I274" s="39">
        <v>40.19</v>
      </c>
      <c r="J274" s="39">
        <v>40.188</v>
      </c>
      <c r="K274" s="64">
        <f t="shared" si="62"/>
        <v>99.99502363772083</v>
      </c>
    </row>
    <row r="275" spans="1:11" ht="20.25" customHeight="1">
      <c r="A275" s="23"/>
      <c r="B275" s="20" t="s">
        <v>171</v>
      </c>
      <c r="C275" s="26">
        <v>992</v>
      </c>
      <c r="D275" s="22" t="s">
        <v>20</v>
      </c>
      <c r="E275" s="22" t="s">
        <v>20</v>
      </c>
      <c r="F275" s="21" t="s">
        <v>209</v>
      </c>
      <c r="G275" s="22" t="s">
        <v>142</v>
      </c>
      <c r="H275" s="39">
        <v>24.93</v>
      </c>
      <c r="I275" s="39">
        <v>24.93</v>
      </c>
      <c r="J275" s="39">
        <v>24.926</v>
      </c>
      <c r="K275" s="64">
        <f>J275/I275*100</f>
        <v>99.98395507420777</v>
      </c>
    </row>
    <row r="276" spans="1:11" ht="20.25" customHeight="1">
      <c r="A276" s="23"/>
      <c r="B276" s="20" t="s">
        <v>172</v>
      </c>
      <c r="C276" s="26">
        <v>992</v>
      </c>
      <c r="D276" s="22" t="s">
        <v>20</v>
      </c>
      <c r="E276" s="22" t="s">
        <v>20</v>
      </c>
      <c r="F276" s="21" t="s">
        <v>209</v>
      </c>
      <c r="G276" s="22" t="s">
        <v>168</v>
      </c>
      <c r="H276" s="39">
        <v>1.685</v>
      </c>
      <c r="I276" s="39">
        <v>1.685</v>
      </c>
      <c r="J276" s="39">
        <v>1.678</v>
      </c>
      <c r="K276" s="64">
        <f t="shared" si="62"/>
        <v>99.58456973293768</v>
      </c>
    </row>
    <row r="277" spans="1:11" ht="15.75">
      <c r="A277" s="23"/>
      <c r="B277" s="20" t="s">
        <v>217</v>
      </c>
      <c r="C277" s="26">
        <v>992</v>
      </c>
      <c r="D277" s="22" t="s">
        <v>20</v>
      </c>
      <c r="E277" s="22" t="s">
        <v>20</v>
      </c>
      <c r="F277" s="21" t="s">
        <v>214</v>
      </c>
      <c r="G277" s="22"/>
      <c r="H277" s="39">
        <f>H279</f>
        <v>159.51</v>
      </c>
      <c r="I277" s="39">
        <f>I279</f>
        <v>159.51</v>
      </c>
      <c r="J277" s="39">
        <f>J279</f>
        <v>155.142</v>
      </c>
      <c r="K277" s="64">
        <f t="shared" si="62"/>
        <v>97.26161369193154</v>
      </c>
    </row>
    <row r="278" spans="1:11" ht="30.75" customHeight="1">
      <c r="A278" s="23"/>
      <c r="B278" s="20" t="s">
        <v>131</v>
      </c>
      <c r="C278" s="26">
        <v>992</v>
      </c>
      <c r="D278" s="22" t="s">
        <v>20</v>
      </c>
      <c r="E278" s="22" t="s">
        <v>20</v>
      </c>
      <c r="F278" s="21" t="s">
        <v>215</v>
      </c>
      <c r="G278" s="22"/>
      <c r="H278" s="39">
        <f>H279</f>
        <v>159.51</v>
      </c>
      <c r="I278" s="39">
        <f>I279</f>
        <v>159.51</v>
      </c>
      <c r="J278" s="39">
        <f>J279</f>
        <v>155.142</v>
      </c>
      <c r="K278" s="64">
        <f>J278/I278*100</f>
        <v>97.26161369193154</v>
      </c>
    </row>
    <row r="279" spans="1:11" ht="63">
      <c r="A279" s="23"/>
      <c r="B279" s="20" t="s">
        <v>340</v>
      </c>
      <c r="C279" s="26">
        <v>992</v>
      </c>
      <c r="D279" s="22" t="s">
        <v>20</v>
      </c>
      <c r="E279" s="22" t="s">
        <v>20</v>
      </c>
      <c r="F279" s="21" t="s">
        <v>256</v>
      </c>
      <c r="G279" s="22"/>
      <c r="H279" s="39">
        <f aca="true" t="shared" si="64" ref="H279:J280">H280</f>
        <v>159.51</v>
      </c>
      <c r="I279" s="39">
        <f t="shared" si="64"/>
        <v>159.51</v>
      </c>
      <c r="J279" s="39">
        <f t="shared" si="64"/>
        <v>155.142</v>
      </c>
      <c r="K279" s="64">
        <f t="shared" si="62"/>
        <v>97.26161369193154</v>
      </c>
    </row>
    <row r="280" spans="1:11" ht="31.5">
      <c r="A280" s="23"/>
      <c r="B280" s="20" t="s">
        <v>201</v>
      </c>
      <c r="C280" s="26">
        <v>992</v>
      </c>
      <c r="D280" s="22" t="s">
        <v>20</v>
      </c>
      <c r="E280" s="22" t="s">
        <v>20</v>
      </c>
      <c r="F280" s="21" t="s">
        <v>256</v>
      </c>
      <c r="G280" s="22" t="s">
        <v>98</v>
      </c>
      <c r="H280" s="39">
        <f t="shared" si="64"/>
        <v>159.51</v>
      </c>
      <c r="I280" s="39">
        <f t="shared" si="64"/>
        <v>159.51</v>
      </c>
      <c r="J280" s="39">
        <f t="shared" si="64"/>
        <v>155.142</v>
      </c>
      <c r="K280" s="64">
        <f t="shared" si="62"/>
        <v>97.26161369193154</v>
      </c>
    </row>
    <row r="281" spans="1:11" ht="47.25">
      <c r="A281" s="23"/>
      <c r="B281" s="20" t="s">
        <v>162</v>
      </c>
      <c r="C281" s="26">
        <v>992</v>
      </c>
      <c r="D281" s="22" t="s">
        <v>20</v>
      </c>
      <c r="E281" s="22" t="s">
        <v>20</v>
      </c>
      <c r="F281" s="21" t="s">
        <v>256</v>
      </c>
      <c r="G281" s="22" t="s">
        <v>132</v>
      </c>
      <c r="H281" s="39">
        <v>159.51</v>
      </c>
      <c r="I281" s="39">
        <v>159.51</v>
      </c>
      <c r="J281" s="39">
        <v>155.142</v>
      </c>
      <c r="K281" s="64">
        <f t="shared" si="62"/>
        <v>97.26161369193154</v>
      </c>
    </row>
    <row r="282" spans="1:11" ht="18" customHeight="1">
      <c r="A282" s="30" t="s">
        <v>154</v>
      </c>
      <c r="B282" s="25" t="s">
        <v>11</v>
      </c>
      <c r="C282" s="16">
        <v>992</v>
      </c>
      <c r="D282" s="17" t="s">
        <v>21</v>
      </c>
      <c r="E282" s="17"/>
      <c r="F282" s="18"/>
      <c r="G282" s="17"/>
      <c r="H282" s="38">
        <f>H283</f>
        <v>4645.3</v>
      </c>
      <c r="I282" s="38">
        <f>I283</f>
        <v>4645.3</v>
      </c>
      <c r="J282" s="38">
        <f>J283</f>
        <v>4620.261</v>
      </c>
      <c r="K282" s="54">
        <f t="shared" si="62"/>
        <v>99.46098206789658</v>
      </c>
    </row>
    <row r="283" spans="1:11" ht="18" customHeight="1">
      <c r="A283" s="26"/>
      <c r="B283" s="25" t="s">
        <v>299</v>
      </c>
      <c r="C283" s="16">
        <v>992</v>
      </c>
      <c r="D283" s="17" t="s">
        <v>21</v>
      </c>
      <c r="E283" s="17" t="s">
        <v>21</v>
      </c>
      <c r="F283" s="21"/>
      <c r="G283" s="22"/>
      <c r="H283" s="38">
        <f>H284+H292</f>
        <v>4645.3</v>
      </c>
      <c r="I283" s="38">
        <f>I284+I292</f>
        <v>4645.3</v>
      </c>
      <c r="J283" s="38">
        <f>J284+J292</f>
        <v>4620.261</v>
      </c>
      <c r="K283" s="54">
        <f t="shared" si="62"/>
        <v>99.46098206789658</v>
      </c>
    </row>
    <row r="284" spans="1:11" ht="18.75" customHeight="1">
      <c r="A284" s="23"/>
      <c r="B284" s="20" t="s">
        <v>217</v>
      </c>
      <c r="C284" s="26">
        <v>992</v>
      </c>
      <c r="D284" s="22" t="s">
        <v>21</v>
      </c>
      <c r="E284" s="22" t="s">
        <v>21</v>
      </c>
      <c r="F284" s="21" t="s">
        <v>214</v>
      </c>
      <c r="G284" s="22"/>
      <c r="H284" s="39">
        <f>H285</f>
        <v>850.85</v>
      </c>
      <c r="I284" s="39">
        <f>I285</f>
        <v>850.85</v>
      </c>
      <c r="J284" s="39">
        <f>J285</f>
        <v>850.679</v>
      </c>
      <c r="K284" s="64">
        <f t="shared" si="62"/>
        <v>99.97990245049067</v>
      </c>
    </row>
    <row r="285" spans="1:11" ht="30.75" customHeight="1">
      <c r="A285" s="23"/>
      <c r="B285" s="20" t="s">
        <v>131</v>
      </c>
      <c r="C285" s="26">
        <v>992</v>
      </c>
      <c r="D285" s="22" t="s">
        <v>21</v>
      </c>
      <c r="E285" s="22" t="s">
        <v>21</v>
      </c>
      <c r="F285" s="21" t="s">
        <v>215</v>
      </c>
      <c r="G285" s="22"/>
      <c r="H285" s="39">
        <f>H286+H289</f>
        <v>850.85</v>
      </c>
      <c r="I285" s="39">
        <f>I286+I289</f>
        <v>850.85</v>
      </c>
      <c r="J285" s="39">
        <f>J286+J289</f>
        <v>850.679</v>
      </c>
      <c r="K285" s="64">
        <f t="shared" si="62"/>
        <v>99.97990245049067</v>
      </c>
    </row>
    <row r="286" spans="1:11" ht="79.5" customHeight="1">
      <c r="A286" s="23"/>
      <c r="B286" s="20" t="s">
        <v>341</v>
      </c>
      <c r="C286" s="26">
        <v>992</v>
      </c>
      <c r="D286" s="22" t="s">
        <v>21</v>
      </c>
      <c r="E286" s="22" t="s">
        <v>21</v>
      </c>
      <c r="F286" s="21" t="s">
        <v>257</v>
      </c>
      <c r="G286" s="22"/>
      <c r="H286" s="39">
        <f aca="true" t="shared" si="65" ref="H286:J287">H287</f>
        <v>717.47</v>
      </c>
      <c r="I286" s="39">
        <f t="shared" si="65"/>
        <v>717.47</v>
      </c>
      <c r="J286" s="39">
        <f t="shared" si="65"/>
        <v>717.303</v>
      </c>
      <c r="K286" s="64">
        <f t="shared" si="62"/>
        <v>99.9767237654536</v>
      </c>
    </row>
    <row r="287" spans="1:11" ht="34.5" customHeight="1">
      <c r="A287" s="23"/>
      <c r="B287" s="20" t="s">
        <v>201</v>
      </c>
      <c r="C287" s="26">
        <v>992</v>
      </c>
      <c r="D287" s="22" t="s">
        <v>21</v>
      </c>
      <c r="E287" s="22" t="s">
        <v>21</v>
      </c>
      <c r="F287" s="21" t="s">
        <v>257</v>
      </c>
      <c r="G287" s="22" t="s">
        <v>98</v>
      </c>
      <c r="H287" s="39">
        <f t="shared" si="65"/>
        <v>717.47</v>
      </c>
      <c r="I287" s="39">
        <f t="shared" si="65"/>
        <v>717.47</v>
      </c>
      <c r="J287" s="39">
        <f t="shared" si="65"/>
        <v>717.303</v>
      </c>
      <c r="K287" s="64">
        <f t="shared" si="62"/>
        <v>99.9767237654536</v>
      </c>
    </row>
    <row r="288" spans="1:11" ht="48.75" customHeight="1">
      <c r="A288" s="23"/>
      <c r="B288" s="20" t="s">
        <v>162</v>
      </c>
      <c r="C288" s="26">
        <v>992</v>
      </c>
      <c r="D288" s="22" t="s">
        <v>21</v>
      </c>
      <c r="E288" s="22" t="s">
        <v>21</v>
      </c>
      <c r="F288" s="21" t="s">
        <v>257</v>
      </c>
      <c r="G288" s="22" t="s">
        <v>132</v>
      </c>
      <c r="H288" s="39">
        <v>717.47</v>
      </c>
      <c r="I288" s="39">
        <v>717.47</v>
      </c>
      <c r="J288" s="39">
        <v>717.303</v>
      </c>
      <c r="K288" s="64">
        <f t="shared" si="62"/>
        <v>99.9767237654536</v>
      </c>
    </row>
    <row r="289" spans="1:11" ht="79.5" customHeight="1">
      <c r="A289" s="23"/>
      <c r="B289" s="37" t="s">
        <v>341</v>
      </c>
      <c r="C289" s="26">
        <v>992</v>
      </c>
      <c r="D289" s="22" t="s">
        <v>21</v>
      </c>
      <c r="E289" s="22" t="s">
        <v>21</v>
      </c>
      <c r="F289" s="21" t="s">
        <v>258</v>
      </c>
      <c r="G289" s="22"/>
      <c r="H289" s="39">
        <f aca="true" t="shared" si="66" ref="H289:J290">H290</f>
        <v>133.38</v>
      </c>
      <c r="I289" s="39">
        <f t="shared" si="66"/>
        <v>133.38</v>
      </c>
      <c r="J289" s="39">
        <f t="shared" si="66"/>
        <v>133.376</v>
      </c>
      <c r="K289" s="64">
        <f t="shared" si="62"/>
        <v>99.99700104963264</v>
      </c>
    </row>
    <row r="290" spans="1:11" ht="34.5" customHeight="1">
      <c r="A290" s="23"/>
      <c r="B290" s="20" t="s">
        <v>201</v>
      </c>
      <c r="C290" s="26">
        <v>992</v>
      </c>
      <c r="D290" s="22" t="s">
        <v>21</v>
      </c>
      <c r="E290" s="22" t="s">
        <v>21</v>
      </c>
      <c r="F290" s="21" t="s">
        <v>258</v>
      </c>
      <c r="G290" s="22" t="s">
        <v>98</v>
      </c>
      <c r="H290" s="39">
        <f t="shared" si="66"/>
        <v>133.38</v>
      </c>
      <c r="I290" s="39">
        <f t="shared" si="66"/>
        <v>133.38</v>
      </c>
      <c r="J290" s="39">
        <f t="shared" si="66"/>
        <v>133.376</v>
      </c>
      <c r="K290" s="64">
        <f t="shared" si="62"/>
        <v>99.99700104963264</v>
      </c>
    </row>
    <row r="291" spans="1:11" ht="47.25" customHeight="1">
      <c r="A291" s="23"/>
      <c r="B291" s="20" t="s">
        <v>162</v>
      </c>
      <c r="C291" s="26">
        <v>992</v>
      </c>
      <c r="D291" s="22" t="s">
        <v>21</v>
      </c>
      <c r="E291" s="22" t="s">
        <v>21</v>
      </c>
      <c r="F291" s="21" t="s">
        <v>258</v>
      </c>
      <c r="G291" s="22" t="s">
        <v>132</v>
      </c>
      <c r="H291" s="39">
        <v>133.38</v>
      </c>
      <c r="I291" s="39">
        <v>133.38</v>
      </c>
      <c r="J291" s="39">
        <v>133.376</v>
      </c>
      <c r="K291" s="64">
        <f t="shared" si="62"/>
        <v>99.99700104963264</v>
      </c>
    </row>
    <row r="292" spans="1:11" ht="15.75">
      <c r="A292" s="23"/>
      <c r="B292" s="27" t="s">
        <v>181</v>
      </c>
      <c r="C292" s="26">
        <v>992</v>
      </c>
      <c r="D292" s="22" t="s">
        <v>21</v>
      </c>
      <c r="E292" s="22" t="s">
        <v>21</v>
      </c>
      <c r="F292" s="21" t="s">
        <v>259</v>
      </c>
      <c r="G292" s="22"/>
      <c r="H292" s="39">
        <f aca="true" t="shared" si="67" ref="H292:J293">H293</f>
        <v>3794.4500000000003</v>
      </c>
      <c r="I292" s="39">
        <f t="shared" si="67"/>
        <v>3794.4500000000003</v>
      </c>
      <c r="J292" s="39">
        <f t="shared" si="67"/>
        <v>3769.5820000000003</v>
      </c>
      <c r="K292" s="64">
        <f t="shared" si="62"/>
        <v>99.34462175018778</v>
      </c>
    </row>
    <row r="293" spans="1:11" ht="31.5">
      <c r="A293" s="23"/>
      <c r="B293" s="27" t="s">
        <v>262</v>
      </c>
      <c r="C293" s="26">
        <v>992</v>
      </c>
      <c r="D293" s="22" t="s">
        <v>21</v>
      </c>
      <c r="E293" s="22" t="s">
        <v>21</v>
      </c>
      <c r="F293" s="21" t="s">
        <v>260</v>
      </c>
      <c r="G293" s="22"/>
      <c r="H293" s="39">
        <f t="shared" si="67"/>
        <v>3794.4500000000003</v>
      </c>
      <c r="I293" s="39">
        <f t="shared" si="67"/>
        <v>3794.4500000000003</v>
      </c>
      <c r="J293" s="39">
        <f t="shared" si="67"/>
        <v>3769.5820000000003</v>
      </c>
      <c r="K293" s="64">
        <f t="shared" si="62"/>
        <v>99.34462175018778</v>
      </c>
    </row>
    <row r="294" spans="1:11" ht="34.5" customHeight="1">
      <c r="A294" s="23"/>
      <c r="B294" s="20" t="s">
        <v>130</v>
      </c>
      <c r="C294" s="26">
        <v>992</v>
      </c>
      <c r="D294" s="22" t="s">
        <v>21</v>
      </c>
      <c r="E294" s="22" t="s">
        <v>21</v>
      </c>
      <c r="F294" s="21" t="s">
        <v>261</v>
      </c>
      <c r="G294" s="22"/>
      <c r="H294" s="39">
        <f>H295+H299+H301</f>
        <v>3794.4500000000003</v>
      </c>
      <c r="I294" s="39">
        <f>I295+I299+I301</f>
        <v>3794.4500000000003</v>
      </c>
      <c r="J294" s="39">
        <f>J295+J299+J301</f>
        <v>3769.5820000000003</v>
      </c>
      <c r="K294" s="64">
        <f t="shared" si="62"/>
        <v>99.34462175018778</v>
      </c>
    </row>
    <row r="295" spans="1:11" ht="62.25" customHeight="1">
      <c r="A295" s="23"/>
      <c r="B295" s="20" t="s">
        <v>134</v>
      </c>
      <c r="C295" s="26">
        <v>992</v>
      </c>
      <c r="D295" s="22" t="s">
        <v>21</v>
      </c>
      <c r="E295" s="22" t="s">
        <v>21</v>
      </c>
      <c r="F295" s="21" t="s">
        <v>261</v>
      </c>
      <c r="G295" s="22" t="s">
        <v>97</v>
      </c>
      <c r="H295" s="39">
        <f>H296+H297+H298</f>
        <v>2922.4</v>
      </c>
      <c r="I295" s="39">
        <f>I296+I297+I298</f>
        <v>2922.4</v>
      </c>
      <c r="J295" s="39">
        <f>J296+J297+J298</f>
        <v>2920.9310000000005</v>
      </c>
      <c r="K295" s="64">
        <f aca="true" t="shared" si="68" ref="K295:K304">J295/I295*100</f>
        <v>99.94973309608542</v>
      </c>
    </row>
    <row r="296" spans="1:11" ht="17.25" customHeight="1">
      <c r="A296" s="23"/>
      <c r="B296" s="20" t="s">
        <v>211</v>
      </c>
      <c r="C296" s="26">
        <v>992</v>
      </c>
      <c r="D296" s="22" t="s">
        <v>21</v>
      </c>
      <c r="E296" s="22" t="s">
        <v>21</v>
      </c>
      <c r="F296" s="21" t="s">
        <v>261</v>
      </c>
      <c r="G296" s="22" t="s">
        <v>135</v>
      </c>
      <c r="H296" s="39">
        <v>2239.8</v>
      </c>
      <c r="I296" s="39">
        <v>2239.8</v>
      </c>
      <c r="J296" s="39">
        <v>2239.722</v>
      </c>
      <c r="K296" s="64">
        <f t="shared" si="68"/>
        <v>99.99651754620949</v>
      </c>
    </row>
    <row r="297" spans="1:11" ht="31.5" customHeight="1">
      <c r="A297" s="23"/>
      <c r="B297" s="20" t="s">
        <v>212</v>
      </c>
      <c r="C297" s="26">
        <v>992</v>
      </c>
      <c r="D297" s="22" t="s">
        <v>21</v>
      </c>
      <c r="E297" s="22" t="s">
        <v>21</v>
      </c>
      <c r="F297" s="21" t="s">
        <v>261</v>
      </c>
      <c r="G297" s="22" t="s">
        <v>136</v>
      </c>
      <c r="H297" s="39">
        <v>9</v>
      </c>
      <c r="I297" s="39">
        <v>9</v>
      </c>
      <c r="J297" s="39">
        <v>7.858</v>
      </c>
      <c r="K297" s="64">
        <f t="shared" si="68"/>
        <v>87.3111111111111</v>
      </c>
    </row>
    <row r="298" spans="1:11" ht="63.75" customHeight="1">
      <c r="A298" s="23"/>
      <c r="B298" s="20" t="s">
        <v>263</v>
      </c>
      <c r="C298" s="26">
        <v>992</v>
      </c>
      <c r="D298" s="22" t="s">
        <v>21</v>
      </c>
      <c r="E298" s="22" t="s">
        <v>21</v>
      </c>
      <c r="F298" s="21" t="s">
        <v>261</v>
      </c>
      <c r="G298" s="22" t="s">
        <v>192</v>
      </c>
      <c r="H298" s="39">
        <v>673.6</v>
      </c>
      <c r="I298" s="39">
        <v>673.6</v>
      </c>
      <c r="J298" s="39">
        <v>673.351</v>
      </c>
      <c r="K298" s="64">
        <f t="shared" si="68"/>
        <v>99.96303444180522</v>
      </c>
    </row>
    <row r="299" spans="1:11" ht="32.25" customHeight="1">
      <c r="A299" s="23"/>
      <c r="B299" s="20" t="s">
        <v>201</v>
      </c>
      <c r="C299" s="26">
        <v>992</v>
      </c>
      <c r="D299" s="22" t="s">
        <v>21</v>
      </c>
      <c r="E299" s="22" t="s">
        <v>21</v>
      </c>
      <c r="F299" s="21" t="s">
        <v>261</v>
      </c>
      <c r="G299" s="22" t="s">
        <v>98</v>
      </c>
      <c r="H299" s="39">
        <f>H300</f>
        <v>854.45</v>
      </c>
      <c r="I299" s="39">
        <f>I300</f>
        <v>854.45</v>
      </c>
      <c r="J299" s="39">
        <f>J300</f>
        <v>831.076</v>
      </c>
      <c r="K299" s="64">
        <f t="shared" si="68"/>
        <v>97.26443911287963</v>
      </c>
    </row>
    <row r="300" spans="1:11" ht="45" customHeight="1">
      <c r="A300" s="23"/>
      <c r="B300" s="20" t="s">
        <v>162</v>
      </c>
      <c r="C300" s="26">
        <v>992</v>
      </c>
      <c r="D300" s="22" t="s">
        <v>21</v>
      </c>
      <c r="E300" s="22" t="s">
        <v>21</v>
      </c>
      <c r="F300" s="21" t="s">
        <v>261</v>
      </c>
      <c r="G300" s="22" t="s">
        <v>132</v>
      </c>
      <c r="H300" s="39">
        <v>854.45</v>
      </c>
      <c r="I300" s="39">
        <v>854.45</v>
      </c>
      <c r="J300" s="39">
        <v>831.076</v>
      </c>
      <c r="K300" s="64">
        <f t="shared" si="68"/>
        <v>97.26443911287963</v>
      </c>
    </row>
    <row r="301" spans="1:11" ht="16.5" customHeight="1">
      <c r="A301" s="23"/>
      <c r="B301" s="20" t="s">
        <v>105</v>
      </c>
      <c r="C301" s="26">
        <v>992</v>
      </c>
      <c r="D301" s="22" t="s">
        <v>21</v>
      </c>
      <c r="E301" s="22" t="s">
        <v>21</v>
      </c>
      <c r="F301" s="21" t="s">
        <v>261</v>
      </c>
      <c r="G301" s="22" t="s">
        <v>104</v>
      </c>
      <c r="H301" s="39">
        <f>H302+H304+H303</f>
        <v>17.599999999999998</v>
      </c>
      <c r="I301" s="39">
        <f>I302+I304+I303</f>
        <v>17.599999999999998</v>
      </c>
      <c r="J301" s="39">
        <f>J302+J304+J303</f>
        <v>17.575</v>
      </c>
      <c r="K301" s="64">
        <f t="shared" si="68"/>
        <v>99.85795454545455</v>
      </c>
    </row>
    <row r="302" spans="1:11" ht="30.75" customHeight="1">
      <c r="A302" s="23"/>
      <c r="B302" s="20" t="s">
        <v>143</v>
      </c>
      <c r="C302" s="26">
        <v>992</v>
      </c>
      <c r="D302" s="22" t="s">
        <v>21</v>
      </c>
      <c r="E302" s="22" t="s">
        <v>21</v>
      </c>
      <c r="F302" s="21" t="s">
        <v>261</v>
      </c>
      <c r="G302" s="22" t="s">
        <v>141</v>
      </c>
      <c r="H302" s="39">
        <v>0.04</v>
      </c>
      <c r="I302" s="39">
        <v>0.04</v>
      </c>
      <c r="J302" s="39">
        <v>0.04</v>
      </c>
      <c r="K302" s="64">
        <f t="shared" si="68"/>
        <v>100</v>
      </c>
    </row>
    <row r="303" spans="1:11" ht="19.5" customHeight="1">
      <c r="A303" s="23"/>
      <c r="B303" s="20" t="s">
        <v>171</v>
      </c>
      <c r="C303" s="26">
        <v>992</v>
      </c>
      <c r="D303" s="22" t="s">
        <v>21</v>
      </c>
      <c r="E303" s="22" t="s">
        <v>21</v>
      </c>
      <c r="F303" s="21" t="s">
        <v>261</v>
      </c>
      <c r="G303" s="22" t="s">
        <v>142</v>
      </c>
      <c r="H303" s="39">
        <v>2.63</v>
      </c>
      <c r="I303" s="39">
        <v>2.63</v>
      </c>
      <c r="J303" s="39">
        <v>2.625</v>
      </c>
      <c r="K303" s="64">
        <f>J303/I303*100</f>
        <v>99.80988593155894</v>
      </c>
    </row>
    <row r="304" spans="1:11" ht="19.5" customHeight="1">
      <c r="A304" s="23"/>
      <c r="B304" s="20" t="s">
        <v>172</v>
      </c>
      <c r="C304" s="26">
        <v>992</v>
      </c>
      <c r="D304" s="22" t="s">
        <v>21</v>
      </c>
      <c r="E304" s="22" t="s">
        <v>21</v>
      </c>
      <c r="F304" s="21" t="s">
        <v>261</v>
      </c>
      <c r="G304" s="22" t="s">
        <v>168</v>
      </c>
      <c r="H304" s="39">
        <v>14.93</v>
      </c>
      <c r="I304" s="39">
        <v>14.93</v>
      </c>
      <c r="J304" s="39">
        <v>14.91</v>
      </c>
      <c r="K304" s="64">
        <f t="shared" si="68"/>
        <v>99.8660415271266</v>
      </c>
    </row>
    <row r="305" spans="1:11" ht="15.75">
      <c r="A305" s="15" t="s">
        <v>155</v>
      </c>
      <c r="B305" s="19" t="s">
        <v>71</v>
      </c>
      <c r="C305" s="16">
        <v>992</v>
      </c>
      <c r="D305" s="17" t="s">
        <v>22</v>
      </c>
      <c r="E305" s="17"/>
      <c r="F305" s="18"/>
      <c r="G305" s="17"/>
      <c r="H305" s="38">
        <f>H306+H349</f>
        <v>79644.1</v>
      </c>
      <c r="I305" s="38">
        <f>I306+I349</f>
        <v>79644.1</v>
      </c>
      <c r="J305" s="38">
        <f>J306+J349</f>
        <v>78035.31300000001</v>
      </c>
      <c r="K305" s="54">
        <f aca="true" t="shared" si="69" ref="K305:K319">J305/I305*100</f>
        <v>97.98002990805345</v>
      </c>
    </row>
    <row r="306" spans="1:11" ht="15.75">
      <c r="A306" s="23"/>
      <c r="B306" s="19" t="s">
        <v>14</v>
      </c>
      <c r="C306" s="16">
        <v>992</v>
      </c>
      <c r="D306" s="17" t="s">
        <v>22</v>
      </c>
      <c r="E306" s="17" t="s">
        <v>15</v>
      </c>
      <c r="F306" s="21"/>
      <c r="G306" s="22"/>
      <c r="H306" s="38">
        <f>H307+H324+H338</f>
        <v>78644.1</v>
      </c>
      <c r="I306" s="38">
        <f>I307+I324+I338</f>
        <v>78644.1</v>
      </c>
      <c r="J306" s="38">
        <f>J307+J324+J338</f>
        <v>77035.31300000001</v>
      </c>
      <c r="K306" s="54">
        <f t="shared" si="69"/>
        <v>97.95434495403978</v>
      </c>
    </row>
    <row r="307" spans="1:11" ht="31.5">
      <c r="A307" s="23"/>
      <c r="B307" s="33" t="s">
        <v>182</v>
      </c>
      <c r="C307" s="26">
        <v>992</v>
      </c>
      <c r="D307" s="22" t="s">
        <v>22</v>
      </c>
      <c r="E307" s="22" t="s">
        <v>15</v>
      </c>
      <c r="F307" s="21" t="s">
        <v>264</v>
      </c>
      <c r="G307" s="22"/>
      <c r="H307" s="39">
        <f>H308</f>
        <v>50553</v>
      </c>
      <c r="I307" s="39">
        <f>I308</f>
        <v>50553</v>
      </c>
      <c r="J307" s="39">
        <f>J308</f>
        <v>49823.264</v>
      </c>
      <c r="K307" s="64">
        <f t="shared" si="69"/>
        <v>98.55649318536982</v>
      </c>
    </row>
    <row r="308" spans="1:11" ht="15.75">
      <c r="A308" s="23"/>
      <c r="B308" s="20" t="s">
        <v>267</v>
      </c>
      <c r="C308" s="26">
        <v>992</v>
      </c>
      <c r="D308" s="22" t="s">
        <v>22</v>
      </c>
      <c r="E308" s="22" t="s">
        <v>15</v>
      </c>
      <c r="F308" s="21" t="s">
        <v>265</v>
      </c>
      <c r="G308" s="22"/>
      <c r="H308" s="39">
        <f>H310+H317+H321+H313</f>
        <v>50553</v>
      </c>
      <c r="I308" s="39">
        <f>I310+I317+I321+I313</f>
        <v>50553</v>
      </c>
      <c r="J308" s="39">
        <f>J310+J317+J321+J313</f>
        <v>49823.264</v>
      </c>
      <c r="K308" s="64">
        <f t="shared" si="69"/>
        <v>98.55649318536982</v>
      </c>
    </row>
    <row r="309" spans="1:11" ht="31.5">
      <c r="A309" s="23"/>
      <c r="B309" s="20" t="s">
        <v>130</v>
      </c>
      <c r="C309" s="26">
        <v>992</v>
      </c>
      <c r="D309" s="22" t="s">
        <v>22</v>
      </c>
      <c r="E309" s="22" t="s">
        <v>15</v>
      </c>
      <c r="F309" s="21" t="s">
        <v>266</v>
      </c>
      <c r="G309" s="22"/>
      <c r="H309" s="39">
        <f>H310</f>
        <v>27846</v>
      </c>
      <c r="I309" s="39">
        <f>I310</f>
        <v>27846</v>
      </c>
      <c r="J309" s="39">
        <f>J310</f>
        <v>27735.291</v>
      </c>
      <c r="K309" s="64">
        <f t="shared" si="69"/>
        <v>99.6024240465417</v>
      </c>
    </row>
    <row r="310" spans="1:11" ht="47.25">
      <c r="A310" s="23"/>
      <c r="B310" s="20" t="s">
        <v>111</v>
      </c>
      <c r="C310" s="26">
        <v>992</v>
      </c>
      <c r="D310" s="22" t="s">
        <v>22</v>
      </c>
      <c r="E310" s="22" t="s">
        <v>15</v>
      </c>
      <c r="F310" s="21" t="s">
        <v>266</v>
      </c>
      <c r="G310" s="22" t="s">
        <v>112</v>
      </c>
      <c r="H310" s="39">
        <f>H311+H312</f>
        <v>27846</v>
      </c>
      <c r="I310" s="39">
        <f>I311+I312</f>
        <v>27846</v>
      </c>
      <c r="J310" s="39">
        <f>J311+J312</f>
        <v>27735.291</v>
      </c>
      <c r="K310" s="64">
        <f t="shared" si="69"/>
        <v>99.6024240465417</v>
      </c>
    </row>
    <row r="311" spans="1:11" ht="78.75">
      <c r="A311" s="23"/>
      <c r="B311" s="20" t="s">
        <v>139</v>
      </c>
      <c r="C311" s="26">
        <v>992</v>
      </c>
      <c r="D311" s="22" t="s">
        <v>22</v>
      </c>
      <c r="E311" s="22" t="s">
        <v>15</v>
      </c>
      <c r="F311" s="21" t="s">
        <v>266</v>
      </c>
      <c r="G311" s="22" t="s">
        <v>76</v>
      </c>
      <c r="H311" s="39">
        <v>26073</v>
      </c>
      <c r="I311" s="39">
        <v>26073</v>
      </c>
      <c r="J311" s="39">
        <v>25962.291</v>
      </c>
      <c r="K311" s="64">
        <f t="shared" si="69"/>
        <v>99.57538833275802</v>
      </c>
    </row>
    <row r="312" spans="1:11" ht="78.75">
      <c r="A312" s="23"/>
      <c r="B312" s="20" t="s">
        <v>140</v>
      </c>
      <c r="C312" s="26">
        <v>992</v>
      </c>
      <c r="D312" s="22" t="s">
        <v>22</v>
      </c>
      <c r="E312" s="22" t="s">
        <v>15</v>
      </c>
      <c r="F312" s="21" t="s">
        <v>266</v>
      </c>
      <c r="G312" s="22" t="s">
        <v>80</v>
      </c>
      <c r="H312" s="39">
        <v>1773</v>
      </c>
      <c r="I312" s="39">
        <v>1773</v>
      </c>
      <c r="J312" s="39">
        <v>1773</v>
      </c>
      <c r="K312" s="64">
        <f t="shared" si="69"/>
        <v>100</v>
      </c>
    </row>
    <row r="313" spans="1:11" ht="32.25" customHeight="1">
      <c r="A313" s="23"/>
      <c r="B313" s="20" t="s">
        <v>159</v>
      </c>
      <c r="C313" s="26">
        <v>992</v>
      </c>
      <c r="D313" s="22" t="s">
        <v>22</v>
      </c>
      <c r="E313" s="22" t="s">
        <v>15</v>
      </c>
      <c r="F313" s="21" t="s">
        <v>312</v>
      </c>
      <c r="G313" s="22"/>
      <c r="H313" s="39">
        <f aca="true" t="shared" si="70" ref="H313:J314">H314</f>
        <v>1000</v>
      </c>
      <c r="I313" s="39">
        <f t="shared" si="70"/>
        <v>1000</v>
      </c>
      <c r="J313" s="39">
        <f t="shared" si="70"/>
        <v>1000</v>
      </c>
      <c r="K313" s="64">
        <f>J313/I313*100</f>
        <v>100</v>
      </c>
    </row>
    <row r="314" spans="1:11" ht="45.75" customHeight="1">
      <c r="A314" s="23"/>
      <c r="B314" s="20" t="s">
        <v>111</v>
      </c>
      <c r="C314" s="26">
        <v>992</v>
      </c>
      <c r="D314" s="22" t="s">
        <v>22</v>
      </c>
      <c r="E314" s="22" t="s">
        <v>15</v>
      </c>
      <c r="F314" s="21" t="s">
        <v>312</v>
      </c>
      <c r="G314" s="22" t="s">
        <v>112</v>
      </c>
      <c r="H314" s="39">
        <f t="shared" si="70"/>
        <v>1000</v>
      </c>
      <c r="I314" s="39">
        <f t="shared" si="70"/>
        <v>1000</v>
      </c>
      <c r="J314" s="39">
        <f t="shared" si="70"/>
        <v>1000</v>
      </c>
      <c r="K314" s="64">
        <f>J314/I314*100</f>
        <v>100</v>
      </c>
    </row>
    <row r="315" spans="1:11" ht="20.25" customHeight="1">
      <c r="A315" s="23"/>
      <c r="B315" s="20" t="s">
        <v>64</v>
      </c>
      <c r="C315" s="26">
        <v>992</v>
      </c>
      <c r="D315" s="22" t="s">
        <v>22</v>
      </c>
      <c r="E315" s="22" t="s">
        <v>15</v>
      </c>
      <c r="F315" s="21" t="s">
        <v>312</v>
      </c>
      <c r="G315" s="22" t="s">
        <v>77</v>
      </c>
      <c r="H315" s="39">
        <v>1000</v>
      </c>
      <c r="I315" s="39">
        <v>1000</v>
      </c>
      <c r="J315" s="39">
        <v>1000</v>
      </c>
      <c r="K315" s="64">
        <f>J315/I315*100</f>
        <v>100</v>
      </c>
    </row>
    <row r="316" spans="1:11" ht="63.75" customHeight="1">
      <c r="A316" s="23"/>
      <c r="B316" s="20" t="s">
        <v>269</v>
      </c>
      <c r="C316" s="26">
        <v>992</v>
      </c>
      <c r="D316" s="22" t="s">
        <v>22</v>
      </c>
      <c r="E316" s="22" t="s">
        <v>15</v>
      </c>
      <c r="F316" s="21" t="s">
        <v>268</v>
      </c>
      <c r="G316" s="22"/>
      <c r="H316" s="39">
        <f>H317</f>
        <v>14712</v>
      </c>
      <c r="I316" s="39">
        <f>I317</f>
        <v>14712</v>
      </c>
      <c r="J316" s="39">
        <f>J317</f>
        <v>14458.944</v>
      </c>
      <c r="K316" s="64">
        <f t="shared" si="69"/>
        <v>98.27993474714518</v>
      </c>
    </row>
    <row r="317" spans="1:11" ht="45.75" customHeight="1">
      <c r="A317" s="23"/>
      <c r="B317" s="20" t="s">
        <v>111</v>
      </c>
      <c r="C317" s="26">
        <v>992</v>
      </c>
      <c r="D317" s="22" t="s">
        <v>22</v>
      </c>
      <c r="E317" s="22" t="s">
        <v>15</v>
      </c>
      <c r="F317" s="21" t="s">
        <v>268</v>
      </c>
      <c r="G317" s="22" t="s">
        <v>112</v>
      </c>
      <c r="H317" s="39">
        <f>H318+H319</f>
        <v>14712</v>
      </c>
      <c r="I317" s="39">
        <f>I318+I319</f>
        <v>14712</v>
      </c>
      <c r="J317" s="39">
        <f>J318+J319</f>
        <v>14458.944</v>
      </c>
      <c r="K317" s="64">
        <f t="shared" si="69"/>
        <v>98.27993474714518</v>
      </c>
    </row>
    <row r="318" spans="1:11" ht="78.75" customHeight="1">
      <c r="A318" s="23"/>
      <c r="B318" s="70" t="s">
        <v>139</v>
      </c>
      <c r="C318" s="26">
        <v>992</v>
      </c>
      <c r="D318" s="22" t="s">
        <v>22</v>
      </c>
      <c r="E318" s="22" t="s">
        <v>15</v>
      </c>
      <c r="F318" s="21" t="s">
        <v>268</v>
      </c>
      <c r="G318" s="22" t="s">
        <v>76</v>
      </c>
      <c r="H318" s="39">
        <v>11673</v>
      </c>
      <c r="I318" s="39">
        <v>11673</v>
      </c>
      <c r="J318" s="39">
        <v>11469.336</v>
      </c>
      <c r="K318" s="64">
        <f t="shared" si="69"/>
        <v>98.25525571832434</v>
      </c>
    </row>
    <row r="319" spans="1:11" ht="78" customHeight="1">
      <c r="A319" s="23"/>
      <c r="B319" s="37" t="s">
        <v>140</v>
      </c>
      <c r="C319" s="26">
        <v>992</v>
      </c>
      <c r="D319" s="22" t="s">
        <v>22</v>
      </c>
      <c r="E319" s="22" t="s">
        <v>15</v>
      </c>
      <c r="F319" s="21" t="s">
        <v>268</v>
      </c>
      <c r="G319" s="22" t="s">
        <v>80</v>
      </c>
      <c r="H319" s="39">
        <v>3039</v>
      </c>
      <c r="I319" s="39">
        <v>3039</v>
      </c>
      <c r="J319" s="39">
        <v>2989.608</v>
      </c>
      <c r="K319" s="64">
        <f t="shared" si="69"/>
        <v>98.37472852912143</v>
      </c>
    </row>
    <row r="320" spans="1:11" ht="63.75" customHeight="1">
      <c r="A320" s="23"/>
      <c r="B320" s="20" t="s">
        <v>269</v>
      </c>
      <c r="C320" s="26">
        <v>992</v>
      </c>
      <c r="D320" s="22" t="s">
        <v>22</v>
      </c>
      <c r="E320" s="22" t="s">
        <v>15</v>
      </c>
      <c r="F320" s="21" t="s">
        <v>313</v>
      </c>
      <c r="G320" s="22"/>
      <c r="H320" s="39">
        <f>H321</f>
        <v>6995</v>
      </c>
      <c r="I320" s="39">
        <f>I321</f>
        <v>6995</v>
      </c>
      <c r="J320" s="39">
        <f>J321</f>
        <v>6629.029</v>
      </c>
      <c r="K320" s="64">
        <f aca="true" t="shared" si="71" ref="K320:K334">J320/I320*100</f>
        <v>94.7681057898499</v>
      </c>
    </row>
    <row r="321" spans="1:11" ht="45.75" customHeight="1">
      <c r="A321" s="23"/>
      <c r="B321" s="20" t="s">
        <v>111</v>
      </c>
      <c r="C321" s="26">
        <v>992</v>
      </c>
      <c r="D321" s="22" t="s">
        <v>22</v>
      </c>
      <c r="E321" s="22" t="s">
        <v>15</v>
      </c>
      <c r="F321" s="21" t="s">
        <v>313</v>
      </c>
      <c r="G321" s="22" t="s">
        <v>112</v>
      </c>
      <c r="H321" s="39">
        <f>H322+H323</f>
        <v>6995</v>
      </c>
      <c r="I321" s="39">
        <f>I322+I323</f>
        <v>6995</v>
      </c>
      <c r="J321" s="39">
        <f>J322+J323</f>
        <v>6629.029</v>
      </c>
      <c r="K321" s="64">
        <f t="shared" si="71"/>
        <v>94.7681057898499</v>
      </c>
    </row>
    <row r="322" spans="1:11" ht="78.75" customHeight="1">
      <c r="A322" s="23"/>
      <c r="B322" s="70" t="s">
        <v>139</v>
      </c>
      <c r="C322" s="26">
        <v>992</v>
      </c>
      <c r="D322" s="22" t="s">
        <v>22</v>
      </c>
      <c r="E322" s="22" t="s">
        <v>15</v>
      </c>
      <c r="F322" s="21" t="s">
        <v>313</v>
      </c>
      <c r="G322" s="22" t="s">
        <v>76</v>
      </c>
      <c r="H322" s="39">
        <v>4278</v>
      </c>
      <c r="I322" s="39">
        <v>4278</v>
      </c>
      <c r="J322" s="39">
        <v>4020.125</v>
      </c>
      <c r="K322" s="64">
        <f t="shared" si="71"/>
        <v>93.97206638616176</v>
      </c>
    </row>
    <row r="323" spans="1:11" ht="78" customHeight="1">
      <c r="A323" s="23"/>
      <c r="B323" s="37" t="s">
        <v>140</v>
      </c>
      <c r="C323" s="26">
        <v>992</v>
      </c>
      <c r="D323" s="22" t="s">
        <v>22</v>
      </c>
      <c r="E323" s="22" t="s">
        <v>15</v>
      </c>
      <c r="F323" s="21" t="s">
        <v>313</v>
      </c>
      <c r="G323" s="22" t="s">
        <v>80</v>
      </c>
      <c r="H323" s="39">
        <v>2717</v>
      </c>
      <c r="I323" s="39">
        <v>2717</v>
      </c>
      <c r="J323" s="39">
        <v>2608.904</v>
      </c>
      <c r="K323" s="64">
        <f t="shared" si="71"/>
        <v>96.02149429517851</v>
      </c>
    </row>
    <row r="324" spans="1:11" ht="22.5" customHeight="1">
      <c r="A324" s="23"/>
      <c r="B324" s="33" t="s">
        <v>183</v>
      </c>
      <c r="C324" s="26">
        <v>992</v>
      </c>
      <c r="D324" s="22" t="s">
        <v>22</v>
      </c>
      <c r="E324" s="22" t="s">
        <v>15</v>
      </c>
      <c r="F324" s="21" t="s">
        <v>270</v>
      </c>
      <c r="G324" s="22"/>
      <c r="H324" s="39">
        <f>H325</f>
        <v>20695.775999999998</v>
      </c>
      <c r="I324" s="39">
        <f>I325</f>
        <v>20695.775999999998</v>
      </c>
      <c r="J324" s="39">
        <f>J325</f>
        <v>20144.93</v>
      </c>
      <c r="K324" s="64">
        <f t="shared" si="71"/>
        <v>97.33836508474</v>
      </c>
    </row>
    <row r="325" spans="1:11" ht="15.75">
      <c r="A325" s="23"/>
      <c r="B325" s="20" t="s">
        <v>267</v>
      </c>
      <c r="C325" s="26">
        <v>992</v>
      </c>
      <c r="D325" s="22" t="s">
        <v>22</v>
      </c>
      <c r="E325" s="22" t="s">
        <v>15</v>
      </c>
      <c r="F325" s="21" t="s">
        <v>271</v>
      </c>
      <c r="G325" s="22"/>
      <c r="H325" s="39">
        <f>H326+H329+H332+H335</f>
        <v>20695.775999999998</v>
      </c>
      <c r="I325" s="39">
        <f>I326+I329+I332+I335</f>
        <v>20695.775999999998</v>
      </c>
      <c r="J325" s="39">
        <f>J326+J329+J332+J335</f>
        <v>20144.93</v>
      </c>
      <c r="K325" s="64">
        <f>J325/I325*100</f>
        <v>97.33836508474</v>
      </c>
    </row>
    <row r="326" spans="1:11" ht="31.5">
      <c r="A326" s="23"/>
      <c r="B326" s="20" t="s">
        <v>130</v>
      </c>
      <c r="C326" s="26">
        <v>992</v>
      </c>
      <c r="D326" s="22" t="s">
        <v>22</v>
      </c>
      <c r="E326" s="22" t="s">
        <v>15</v>
      </c>
      <c r="F326" s="21" t="s">
        <v>272</v>
      </c>
      <c r="G326" s="22"/>
      <c r="H326" s="39">
        <f aca="true" t="shared" si="72" ref="H326:J330">H327</f>
        <v>6611</v>
      </c>
      <c r="I326" s="39">
        <f t="shared" si="72"/>
        <v>6611</v>
      </c>
      <c r="J326" s="39">
        <f t="shared" si="72"/>
        <v>6249.749</v>
      </c>
      <c r="K326" s="64">
        <f t="shared" si="71"/>
        <v>94.53560732113144</v>
      </c>
    </row>
    <row r="327" spans="1:11" ht="47.25">
      <c r="A327" s="23"/>
      <c r="B327" s="20" t="s">
        <v>111</v>
      </c>
      <c r="C327" s="26">
        <v>992</v>
      </c>
      <c r="D327" s="22" t="s">
        <v>22</v>
      </c>
      <c r="E327" s="22" t="s">
        <v>15</v>
      </c>
      <c r="F327" s="21" t="s">
        <v>272</v>
      </c>
      <c r="G327" s="22" t="s">
        <v>112</v>
      </c>
      <c r="H327" s="39">
        <f t="shared" si="72"/>
        <v>6611</v>
      </c>
      <c r="I327" s="39">
        <f t="shared" si="72"/>
        <v>6611</v>
      </c>
      <c r="J327" s="39">
        <f t="shared" si="72"/>
        <v>6249.749</v>
      </c>
      <c r="K327" s="64">
        <f t="shared" si="71"/>
        <v>94.53560732113144</v>
      </c>
    </row>
    <row r="328" spans="1:11" ht="78" customHeight="1">
      <c r="A328" s="23"/>
      <c r="B328" s="20" t="s">
        <v>139</v>
      </c>
      <c r="C328" s="26">
        <v>992</v>
      </c>
      <c r="D328" s="22" t="s">
        <v>22</v>
      </c>
      <c r="E328" s="22" t="s">
        <v>15</v>
      </c>
      <c r="F328" s="21" t="s">
        <v>272</v>
      </c>
      <c r="G328" s="22" t="s">
        <v>76</v>
      </c>
      <c r="H328" s="39">
        <v>6611</v>
      </c>
      <c r="I328" s="39">
        <v>6611</v>
      </c>
      <c r="J328" s="39">
        <v>6249.749</v>
      </c>
      <c r="K328" s="64">
        <f t="shared" si="71"/>
        <v>94.53560732113144</v>
      </c>
    </row>
    <row r="329" spans="1:11" ht="31.5" hidden="1">
      <c r="A329" s="23"/>
      <c r="B329" s="20" t="s">
        <v>159</v>
      </c>
      <c r="C329" s="26">
        <v>992</v>
      </c>
      <c r="D329" s="22" t="s">
        <v>22</v>
      </c>
      <c r="E329" s="22" t="s">
        <v>15</v>
      </c>
      <c r="F329" s="21" t="s">
        <v>273</v>
      </c>
      <c r="G329" s="22"/>
      <c r="H329" s="39">
        <f t="shared" si="72"/>
        <v>0</v>
      </c>
      <c r="I329" s="39">
        <f t="shared" si="72"/>
        <v>0</v>
      </c>
      <c r="J329" s="39">
        <f t="shared" si="72"/>
        <v>0</v>
      </c>
      <c r="K329" s="64" t="e">
        <f>J329/I329*100</f>
        <v>#DIV/0!</v>
      </c>
    </row>
    <row r="330" spans="1:11" ht="47.25" hidden="1">
      <c r="A330" s="23"/>
      <c r="B330" s="20" t="s">
        <v>111</v>
      </c>
      <c r="C330" s="26">
        <v>992</v>
      </c>
      <c r="D330" s="22" t="s">
        <v>22</v>
      </c>
      <c r="E330" s="22" t="s">
        <v>15</v>
      </c>
      <c r="F330" s="21" t="s">
        <v>273</v>
      </c>
      <c r="G330" s="22" t="s">
        <v>112</v>
      </c>
      <c r="H330" s="39">
        <f t="shared" si="72"/>
        <v>0</v>
      </c>
      <c r="I330" s="39">
        <f t="shared" si="72"/>
        <v>0</v>
      </c>
      <c r="J330" s="39">
        <f t="shared" si="72"/>
        <v>0</v>
      </c>
      <c r="K330" s="64" t="e">
        <f>J330/I330*100</f>
        <v>#DIV/0!</v>
      </c>
    </row>
    <row r="331" spans="1:11" ht="21" customHeight="1" hidden="1">
      <c r="A331" s="23"/>
      <c r="B331" s="70" t="s">
        <v>64</v>
      </c>
      <c r="C331" s="26">
        <v>992</v>
      </c>
      <c r="D331" s="22" t="s">
        <v>22</v>
      </c>
      <c r="E331" s="22" t="s">
        <v>15</v>
      </c>
      <c r="F331" s="21" t="s">
        <v>273</v>
      </c>
      <c r="G331" s="22" t="s">
        <v>77</v>
      </c>
      <c r="H331" s="39">
        <v>0</v>
      </c>
      <c r="I331" s="39">
        <v>0</v>
      </c>
      <c r="J331" s="39">
        <v>0</v>
      </c>
      <c r="K331" s="64" t="e">
        <f>J331/I331*100</f>
        <v>#DIV/0!</v>
      </c>
    </row>
    <row r="332" spans="1:11" ht="63.75" customHeight="1">
      <c r="A332" s="23"/>
      <c r="B332" s="20" t="s">
        <v>269</v>
      </c>
      <c r="C332" s="26">
        <v>992</v>
      </c>
      <c r="D332" s="22" t="s">
        <v>22</v>
      </c>
      <c r="E332" s="22" t="s">
        <v>15</v>
      </c>
      <c r="F332" s="21" t="s">
        <v>274</v>
      </c>
      <c r="G332" s="22"/>
      <c r="H332" s="39">
        <f aca="true" t="shared" si="73" ref="H332:J333">H333</f>
        <v>8595.776</v>
      </c>
      <c r="I332" s="39">
        <f t="shared" si="73"/>
        <v>8595.776</v>
      </c>
      <c r="J332" s="39">
        <f t="shared" si="73"/>
        <v>8444.719</v>
      </c>
      <c r="K332" s="64">
        <f t="shared" si="71"/>
        <v>98.24266011585225</v>
      </c>
    </row>
    <row r="333" spans="1:11" ht="45.75" customHeight="1">
      <c r="A333" s="23"/>
      <c r="B333" s="20" t="s">
        <v>111</v>
      </c>
      <c r="C333" s="26">
        <v>992</v>
      </c>
      <c r="D333" s="22" t="s">
        <v>22</v>
      </c>
      <c r="E333" s="22" t="s">
        <v>15</v>
      </c>
      <c r="F333" s="21" t="s">
        <v>274</v>
      </c>
      <c r="G333" s="22" t="s">
        <v>112</v>
      </c>
      <c r="H333" s="39">
        <f t="shared" si="73"/>
        <v>8595.776</v>
      </c>
      <c r="I333" s="39">
        <f t="shared" si="73"/>
        <v>8595.776</v>
      </c>
      <c r="J333" s="39">
        <f t="shared" si="73"/>
        <v>8444.719</v>
      </c>
      <c r="K333" s="64">
        <f t="shared" si="71"/>
        <v>98.24266011585225</v>
      </c>
    </row>
    <row r="334" spans="1:11" ht="78.75" customHeight="1">
      <c r="A334" s="23"/>
      <c r="B334" s="20" t="s">
        <v>139</v>
      </c>
      <c r="C334" s="26">
        <v>992</v>
      </c>
      <c r="D334" s="22" t="s">
        <v>22</v>
      </c>
      <c r="E334" s="22" t="s">
        <v>15</v>
      </c>
      <c r="F334" s="21" t="s">
        <v>274</v>
      </c>
      <c r="G334" s="22" t="s">
        <v>76</v>
      </c>
      <c r="H334" s="39">
        <v>8595.776</v>
      </c>
      <c r="I334" s="39">
        <v>8595.776</v>
      </c>
      <c r="J334" s="39">
        <v>8444.719</v>
      </c>
      <c r="K334" s="64">
        <f t="shared" si="71"/>
        <v>98.24266011585225</v>
      </c>
    </row>
    <row r="335" spans="1:11" ht="63.75" customHeight="1">
      <c r="A335" s="23"/>
      <c r="B335" s="20" t="s">
        <v>269</v>
      </c>
      <c r="C335" s="26">
        <v>992</v>
      </c>
      <c r="D335" s="22" t="s">
        <v>22</v>
      </c>
      <c r="E335" s="22" t="s">
        <v>15</v>
      </c>
      <c r="F335" s="21" t="s">
        <v>314</v>
      </c>
      <c r="G335" s="22"/>
      <c r="H335" s="39">
        <f aca="true" t="shared" si="74" ref="H335:J336">H336</f>
        <v>5489</v>
      </c>
      <c r="I335" s="39">
        <f t="shared" si="74"/>
        <v>5489</v>
      </c>
      <c r="J335" s="39">
        <f t="shared" si="74"/>
        <v>5450.462</v>
      </c>
      <c r="K335" s="64">
        <f aca="true" t="shared" si="75" ref="K335:K345">J335/I335*100</f>
        <v>99.29790490071052</v>
      </c>
    </row>
    <row r="336" spans="1:11" ht="45.75" customHeight="1">
      <c r="A336" s="23"/>
      <c r="B336" s="20" t="s">
        <v>111</v>
      </c>
      <c r="C336" s="26">
        <v>992</v>
      </c>
      <c r="D336" s="22" t="s">
        <v>22</v>
      </c>
      <c r="E336" s="22" t="s">
        <v>15</v>
      </c>
      <c r="F336" s="21" t="s">
        <v>314</v>
      </c>
      <c r="G336" s="22" t="s">
        <v>112</v>
      </c>
      <c r="H336" s="39">
        <f t="shared" si="74"/>
        <v>5489</v>
      </c>
      <c r="I336" s="39">
        <f t="shared" si="74"/>
        <v>5489</v>
      </c>
      <c r="J336" s="39">
        <f t="shared" si="74"/>
        <v>5450.462</v>
      </c>
      <c r="K336" s="64">
        <f t="shared" si="75"/>
        <v>99.29790490071052</v>
      </c>
    </row>
    <row r="337" spans="1:11" ht="78.75" customHeight="1">
      <c r="A337" s="23"/>
      <c r="B337" s="70" t="s">
        <v>139</v>
      </c>
      <c r="C337" s="26">
        <v>992</v>
      </c>
      <c r="D337" s="22" t="s">
        <v>22</v>
      </c>
      <c r="E337" s="22" t="s">
        <v>15</v>
      </c>
      <c r="F337" s="21" t="s">
        <v>314</v>
      </c>
      <c r="G337" s="22" t="s">
        <v>76</v>
      </c>
      <c r="H337" s="39">
        <v>5489</v>
      </c>
      <c r="I337" s="39">
        <v>5489</v>
      </c>
      <c r="J337" s="39">
        <v>5450.462</v>
      </c>
      <c r="K337" s="64">
        <f t="shared" si="75"/>
        <v>99.29790490071052</v>
      </c>
    </row>
    <row r="338" spans="1:11" ht="22.5" customHeight="1">
      <c r="A338" s="23"/>
      <c r="B338" s="33" t="s">
        <v>184</v>
      </c>
      <c r="C338" s="26">
        <v>992</v>
      </c>
      <c r="D338" s="22" t="s">
        <v>22</v>
      </c>
      <c r="E338" s="22" t="s">
        <v>15</v>
      </c>
      <c r="F338" s="21" t="s">
        <v>275</v>
      </c>
      <c r="G338" s="22"/>
      <c r="H338" s="39">
        <f>H339</f>
        <v>7395.3240000000005</v>
      </c>
      <c r="I338" s="39">
        <f>I339</f>
        <v>7395.3240000000005</v>
      </c>
      <c r="J338" s="39">
        <f>J339</f>
        <v>7067.119000000001</v>
      </c>
      <c r="K338" s="64">
        <f t="shared" si="75"/>
        <v>95.56199295663043</v>
      </c>
    </row>
    <row r="339" spans="1:11" ht="15.75">
      <c r="A339" s="23"/>
      <c r="B339" s="20" t="s">
        <v>267</v>
      </c>
      <c r="C339" s="26">
        <v>992</v>
      </c>
      <c r="D339" s="22" t="s">
        <v>22</v>
      </c>
      <c r="E339" s="22" t="s">
        <v>15</v>
      </c>
      <c r="F339" s="21" t="s">
        <v>276</v>
      </c>
      <c r="G339" s="22"/>
      <c r="H339" s="39">
        <f>H340+H343+H346</f>
        <v>7395.3240000000005</v>
      </c>
      <c r="I339" s="39">
        <f>I340+I343+I346</f>
        <v>7395.3240000000005</v>
      </c>
      <c r="J339" s="39">
        <f>J340+J343+J346</f>
        <v>7067.119000000001</v>
      </c>
      <c r="K339" s="64">
        <f>J339/I339*100</f>
        <v>95.56199295663043</v>
      </c>
    </row>
    <row r="340" spans="1:11" ht="31.5">
      <c r="A340" s="23"/>
      <c r="B340" s="20" t="s">
        <v>130</v>
      </c>
      <c r="C340" s="26">
        <v>992</v>
      </c>
      <c r="D340" s="22" t="s">
        <v>22</v>
      </c>
      <c r="E340" s="22" t="s">
        <v>15</v>
      </c>
      <c r="F340" s="21" t="s">
        <v>277</v>
      </c>
      <c r="G340" s="22"/>
      <c r="H340" s="39">
        <f aca="true" t="shared" si="76" ref="H340:J341">H341</f>
        <v>2695</v>
      </c>
      <c r="I340" s="39">
        <f t="shared" si="76"/>
        <v>2695</v>
      </c>
      <c r="J340" s="39">
        <f t="shared" si="76"/>
        <v>2404.07</v>
      </c>
      <c r="K340" s="64">
        <f t="shared" si="75"/>
        <v>89.20482374768089</v>
      </c>
    </row>
    <row r="341" spans="1:11" ht="47.25">
      <c r="A341" s="23"/>
      <c r="B341" s="20" t="s">
        <v>111</v>
      </c>
      <c r="C341" s="26">
        <v>992</v>
      </c>
      <c r="D341" s="22" t="s">
        <v>22</v>
      </c>
      <c r="E341" s="22" t="s">
        <v>15</v>
      </c>
      <c r="F341" s="21" t="s">
        <v>277</v>
      </c>
      <c r="G341" s="22" t="s">
        <v>112</v>
      </c>
      <c r="H341" s="39">
        <f t="shared" si="76"/>
        <v>2695</v>
      </c>
      <c r="I341" s="39">
        <f t="shared" si="76"/>
        <v>2695</v>
      </c>
      <c r="J341" s="39">
        <f t="shared" si="76"/>
        <v>2404.07</v>
      </c>
      <c r="K341" s="64">
        <f t="shared" si="75"/>
        <v>89.20482374768089</v>
      </c>
    </row>
    <row r="342" spans="1:11" ht="78.75">
      <c r="A342" s="23"/>
      <c r="B342" s="70" t="s">
        <v>139</v>
      </c>
      <c r="C342" s="26">
        <v>992</v>
      </c>
      <c r="D342" s="22" t="s">
        <v>22</v>
      </c>
      <c r="E342" s="22" t="s">
        <v>15</v>
      </c>
      <c r="F342" s="21" t="s">
        <v>277</v>
      </c>
      <c r="G342" s="22" t="s">
        <v>76</v>
      </c>
      <c r="H342" s="39">
        <v>2695</v>
      </c>
      <c r="I342" s="39">
        <v>2695</v>
      </c>
      <c r="J342" s="39">
        <v>2404.07</v>
      </c>
      <c r="K342" s="64">
        <f t="shared" si="75"/>
        <v>89.20482374768089</v>
      </c>
    </row>
    <row r="343" spans="1:11" ht="63.75" customHeight="1">
      <c r="A343" s="23"/>
      <c r="B343" s="20" t="s">
        <v>269</v>
      </c>
      <c r="C343" s="26">
        <v>992</v>
      </c>
      <c r="D343" s="22" t="s">
        <v>22</v>
      </c>
      <c r="E343" s="22" t="s">
        <v>15</v>
      </c>
      <c r="F343" s="21" t="s">
        <v>278</v>
      </c>
      <c r="G343" s="22"/>
      <c r="H343" s="39">
        <f aca="true" t="shared" si="77" ref="H343:J344">H344</f>
        <v>2845.324</v>
      </c>
      <c r="I343" s="39">
        <f t="shared" si="77"/>
        <v>2845.324</v>
      </c>
      <c r="J343" s="39">
        <f t="shared" si="77"/>
        <v>2812.13</v>
      </c>
      <c r="K343" s="64">
        <f t="shared" si="75"/>
        <v>98.83338417698653</v>
      </c>
    </row>
    <row r="344" spans="1:11" ht="45.75" customHeight="1">
      <c r="A344" s="23"/>
      <c r="B344" s="20" t="s">
        <v>111</v>
      </c>
      <c r="C344" s="26">
        <v>992</v>
      </c>
      <c r="D344" s="22" t="s">
        <v>22</v>
      </c>
      <c r="E344" s="22" t="s">
        <v>15</v>
      </c>
      <c r="F344" s="21" t="s">
        <v>278</v>
      </c>
      <c r="G344" s="22" t="s">
        <v>112</v>
      </c>
      <c r="H344" s="39">
        <f t="shared" si="77"/>
        <v>2845.324</v>
      </c>
      <c r="I344" s="39">
        <f t="shared" si="77"/>
        <v>2845.324</v>
      </c>
      <c r="J344" s="39">
        <f t="shared" si="77"/>
        <v>2812.13</v>
      </c>
      <c r="K344" s="64">
        <f t="shared" si="75"/>
        <v>98.83338417698653</v>
      </c>
    </row>
    <row r="345" spans="1:11" ht="78.75" customHeight="1">
      <c r="A345" s="23"/>
      <c r="B345" s="70" t="s">
        <v>139</v>
      </c>
      <c r="C345" s="26">
        <v>992</v>
      </c>
      <c r="D345" s="22" t="s">
        <v>22</v>
      </c>
      <c r="E345" s="22" t="s">
        <v>15</v>
      </c>
      <c r="F345" s="21" t="s">
        <v>278</v>
      </c>
      <c r="G345" s="22" t="s">
        <v>76</v>
      </c>
      <c r="H345" s="39">
        <v>2845.324</v>
      </c>
      <c r="I345" s="39">
        <v>2845.324</v>
      </c>
      <c r="J345" s="39">
        <v>2812.13</v>
      </c>
      <c r="K345" s="64">
        <f t="shared" si="75"/>
        <v>98.83338417698653</v>
      </c>
    </row>
    <row r="346" spans="1:11" ht="63.75" customHeight="1">
      <c r="A346" s="23"/>
      <c r="B346" s="20" t="s">
        <v>269</v>
      </c>
      <c r="C346" s="26">
        <v>992</v>
      </c>
      <c r="D346" s="22" t="s">
        <v>22</v>
      </c>
      <c r="E346" s="22" t="s">
        <v>15</v>
      </c>
      <c r="F346" s="21" t="s">
        <v>315</v>
      </c>
      <c r="G346" s="22"/>
      <c r="H346" s="39">
        <f aca="true" t="shared" si="78" ref="H346:J347">H347</f>
        <v>1855</v>
      </c>
      <c r="I346" s="39">
        <f t="shared" si="78"/>
        <v>1855</v>
      </c>
      <c r="J346" s="39">
        <f t="shared" si="78"/>
        <v>1850.919</v>
      </c>
      <c r="K346" s="64">
        <f>J346/I346*100</f>
        <v>99.78</v>
      </c>
    </row>
    <row r="347" spans="1:11" ht="45.75" customHeight="1">
      <c r="A347" s="23"/>
      <c r="B347" s="20" t="s">
        <v>111</v>
      </c>
      <c r="C347" s="26">
        <v>992</v>
      </c>
      <c r="D347" s="22" t="s">
        <v>22</v>
      </c>
      <c r="E347" s="22" t="s">
        <v>15</v>
      </c>
      <c r="F347" s="21" t="s">
        <v>315</v>
      </c>
      <c r="G347" s="22" t="s">
        <v>112</v>
      </c>
      <c r="H347" s="39">
        <f t="shared" si="78"/>
        <v>1855</v>
      </c>
      <c r="I347" s="39">
        <f t="shared" si="78"/>
        <v>1855</v>
      </c>
      <c r="J347" s="39">
        <f t="shared" si="78"/>
        <v>1850.919</v>
      </c>
      <c r="K347" s="64">
        <f>J347/I347*100</f>
        <v>99.78</v>
      </c>
    </row>
    <row r="348" spans="1:11" ht="78.75" customHeight="1">
      <c r="A348" s="23"/>
      <c r="B348" s="20" t="s">
        <v>139</v>
      </c>
      <c r="C348" s="26">
        <v>992</v>
      </c>
      <c r="D348" s="22" t="s">
        <v>22</v>
      </c>
      <c r="E348" s="22" t="s">
        <v>15</v>
      </c>
      <c r="F348" s="21" t="s">
        <v>315</v>
      </c>
      <c r="G348" s="22" t="s">
        <v>76</v>
      </c>
      <c r="H348" s="39">
        <v>1855</v>
      </c>
      <c r="I348" s="39">
        <v>1855</v>
      </c>
      <c r="J348" s="39">
        <v>1850.919</v>
      </c>
      <c r="K348" s="64">
        <f>J348/I348*100</f>
        <v>99.78</v>
      </c>
    </row>
    <row r="349" spans="1:11" ht="31.5">
      <c r="A349" s="23"/>
      <c r="B349" s="19" t="s">
        <v>158</v>
      </c>
      <c r="C349" s="16">
        <v>992</v>
      </c>
      <c r="D349" s="17" t="s">
        <v>22</v>
      </c>
      <c r="E349" s="17" t="s">
        <v>16</v>
      </c>
      <c r="F349" s="21"/>
      <c r="G349" s="22"/>
      <c r="H349" s="38">
        <f aca="true" t="shared" si="79" ref="H349:J350">H350</f>
        <v>1000</v>
      </c>
      <c r="I349" s="38">
        <f t="shared" si="79"/>
        <v>1000</v>
      </c>
      <c r="J349" s="38">
        <f t="shared" si="79"/>
        <v>1000</v>
      </c>
      <c r="K349" s="54">
        <f aca="true" t="shared" si="80" ref="K349:K363">J349/I349*100</f>
        <v>100</v>
      </c>
    </row>
    <row r="350" spans="1:11" ht="21" customHeight="1">
      <c r="A350" s="23"/>
      <c r="B350" s="20" t="s">
        <v>185</v>
      </c>
      <c r="C350" s="26">
        <v>992</v>
      </c>
      <c r="D350" s="22" t="s">
        <v>22</v>
      </c>
      <c r="E350" s="22" t="s">
        <v>16</v>
      </c>
      <c r="F350" s="21" t="s">
        <v>279</v>
      </c>
      <c r="G350" s="22"/>
      <c r="H350" s="39">
        <f t="shared" si="79"/>
        <v>1000</v>
      </c>
      <c r="I350" s="39">
        <f t="shared" si="79"/>
        <v>1000</v>
      </c>
      <c r="J350" s="39">
        <f t="shared" si="79"/>
        <v>1000</v>
      </c>
      <c r="K350" s="64">
        <f>J350/I350*100</f>
        <v>100</v>
      </c>
    </row>
    <row r="351" spans="1:11" ht="33" customHeight="1">
      <c r="A351" s="23"/>
      <c r="B351" s="20" t="s">
        <v>282</v>
      </c>
      <c r="C351" s="26">
        <v>992</v>
      </c>
      <c r="D351" s="22" t="s">
        <v>22</v>
      </c>
      <c r="E351" s="22" t="s">
        <v>16</v>
      </c>
      <c r="F351" s="21" t="s">
        <v>280</v>
      </c>
      <c r="G351" s="22"/>
      <c r="H351" s="39">
        <f aca="true" t="shared" si="81" ref="H351:J352">H352</f>
        <v>1000</v>
      </c>
      <c r="I351" s="39">
        <f t="shared" si="81"/>
        <v>1000</v>
      </c>
      <c r="J351" s="39">
        <f t="shared" si="81"/>
        <v>1000</v>
      </c>
      <c r="K351" s="64">
        <f t="shared" si="80"/>
        <v>100</v>
      </c>
    </row>
    <row r="352" spans="1:11" ht="30" customHeight="1">
      <c r="A352" s="23"/>
      <c r="B352" s="20" t="s">
        <v>144</v>
      </c>
      <c r="C352" s="26">
        <v>992</v>
      </c>
      <c r="D352" s="22" t="s">
        <v>22</v>
      </c>
      <c r="E352" s="22" t="s">
        <v>16</v>
      </c>
      <c r="F352" s="21" t="s">
        <v>281</v>
      </c>
      <c r="G352" s="22"/>
      <c r="H352" s="39">
        <f t="shared" si="81"/>
        <v>1000</v>
      </c>
      <c r="I352" s="39">
        <f t="shared" si="81"/>
        <v>1000</v>
      </c>
      <c r="J352" s="39">
        <f t="shared" si="81"/>
        <v>1000</v>
      </c>
      <c r="K352" s="64">
        <f t="shared" si="80"/>
        <v>100</v>
      </c>
    </row>
    <row r="353" spans="1:11" ht="30" customHeight="1">
      <c r="A353" s="23"/>
      <c r="B353" s="20" t="s">
        <v>201</v>
      </c>
      <c r="C353" s="26">
        <v>992</v>
      </c>
      <c r="D353" s="22" t="s">
        <v>22</v>
      </c>
      <c r="E353" s="22" t="s">
        <v>16</v>
      </c>
      <c r="F353" s="21" t="s">
        <v>281</v>
      </c>
      <c r="G353" s="22" t="s">
        <v>98</v>
      </c>
      <c r="H353" s="39">
        <f>H355+H354</f>
        <v>1000</v>
      </c>
      <c r="I353" s="39">
        <f>I355+I354</f>
        <v>1000</v>
      </c>
      <c r="J353" s="39">
        <f>J355+J354</f>
        <v>1000</v>
      </c>
      <c r="K353" s="64">
        <f t="shared" si="80"/>
        <v>100</v>
      </c>
    </row>
    <row r="354" spans="1:11" ht="45" customHeight="1">
      <c r="A354" s="23"/>
      <c r="B354" s="20" t="s">
        <v>147</v>
      </c>
      <c r="C354" s="26">
        <v>992</v>
      </c>
      <c r="D354" s="22" t="s">
        <v>22</v>
      </c>
      <c r="E354" s="22" t="s">
        <v>16</v>
      </c>
      <c r="F354" s="21" t="s">
        <v>281</v>
      </c>
      <c r="G354" s="22" t="s">
        <v>146</v>
      </c>
      <c r="H354" s="39">
        <v>1000</v>
      </c>
      <c r="I354" s="39">
        <v>1000</v>
      </c>
      <c r="J354" s="39">
        <v>1000</v>
      </c>
      <c r="K354" s="64">
        <f t="shared" si="80"/>
        <v>100</v>
      </c>
    </row>
    <row r="355" spans="1:11" ht="45" customHeight="1" hidden="1">
      <c r="A355" s="23"/>
      <c r="B355" s="20" t="s">
        <v>162</v>
      </c>
      <c r="C355" s="26">
        <v>992</v>
      </c>
      <c r="D355" s="22" t="s">
        <v>22</v>
      </c>
      <c r="E355" s="22" t="s">
        <v>16</v>
      </c>
      <c r="F355" s="21" t="s">
        <v>281</v>
      </c>
      <c r="G355" s="22" t="s">
        <v>132</v>
      </c>
      <c r="H355" s="39">
        <v>0</v>
      </c>
      <c r="I355" s="39">
        <v>0</v>
      </c>
      <c r="J355" s="39">
        <v>0</v>
      </c>
      <c r="K355" s="64" t="e">
        <f t="shared" si="80"/>
        <v>#DIV/0!</v>
      </c>
    </row>
    <row r="356" spans="1:11" ht="15.75">
      <c r="A356" s="15" t="s">
        <v>13</v>
      </c>
      <c r="B356" s="32" t="s">
        <v>41</v>
      </c>
      <c r="C356" s="16">
        <v>992</v>
      </c>
      <c r="D356" s="17" t="s">
        <v>23</v>
      </c>
      <c r="E356" s="17"/>
      <c r="F356" s="18"/>
      <c r="G356" s="17"/>
      <c r="H356" s="38">
        <f>H357+H377+H363</f>
        <v>2745.3</v>
      </c>
      <c r="I356" s="38">
        <f>I357+I377+I363</f>
        <v>2745.3</v>
      </c>
      <c r="J356" s="38">
        <f>J357+J377+J363</f>
        <v>2745.2960000000003</v>
      </c>
      <c r="K356" s="54">
        <f t="shared" si="80"/>
        <v>99.99985429643391</v>
      </c>
    </row>
    <row r="357" spans="1:11" ht="15.75">
      <c r="A357" s="23"/>
      <c r="B357" s="32" t="s">
        <v>42</v>
      </c>
      <c r="C357" s="16">
        <v>992</v>
      </c>
      <c r="D357" s="17" t="s">
        <v>23</v>
      </c>
      <c r="E357" s="17" t="s">
        <v>15</v>
      </c>
      <c r="F357" s="18"/>
      <c r="G357" s="17"/>
      <c r="H357" s="38">
        <f aca="true" t="shared" si="82" ref="H357:J359">H358</f>
        <v>691.8</v>
      </c>
      <c r="I357" s="38">
        <f t="shared" si="82"/>
        <v>691.8</v>
      </c>
      <c r="J357" s="38">
        <f t="shared" si="82"/>
        <v>691.796</v>
      </c>
      <c r="K357" s="54">
        <f t="shared" si="80"/>
        <v>99.99942179820759</v>
      </c>
    </row>
    <row r="358" spans="1:11" ht="31.5">
      <c r="A358" s="23"/>
      <c r="B358" s="20" t="s">
        <v>170</v>
      </c>
      <c r="C358" s="26">
        <v>992</v>
      </c>
      <c r="D358" s="22" t="s">
        <v>23</v>
      </c>
      <c r="E358" s="22" t="s">
        <v>15</v>
      </c>
      <c r="F358" s="21" t="s">
        <v>203</v>
      </c>
      <c r="G358" s="17"/>
      <c r="H358" s="39">
        <f t="shared" si="82"/>
        <v>691.8</v>
      </c>
      <c r="I358" s="39">
        <f t="shared" si="82"/>
        <v>691.8</v>
      </c>
      <c r="J358" s="39">
        <f t="shared" si="82"/>
        <v>691.796</v>
      </c>
      <c r="K358" s="64">
        <f>J358/I358*100</f>
        <v>99.99942179820759</v>
      </c>
    </row>
    <row r="359" spans="1:11" ht="31.5">
      <c r="A359" s="23"/>
      <c r="B359" s="20" t="s">
        <v>206</v>
      </c>
      <c r="C359" s="26">
        <v>992</v>
      </c>
      <c r="D359" s="22" t="s">
        <v>23</v>
      </c>
      <c r="E359" s="22" t="s">
        <v>15</v>
      </c>
      <c r="F359" s="21" t="s">
        <v>204</v>
      </c>
      <c r="G359" s="17"/>
      <c r="H359" s="39">
        <f t="shared" si="82"/>
        <v>691.8</v>
      </c>
      <c r="I359" s="39">
        <f t="shared" si="82"/>
        <v>691.8</v>
      </c>
      <c r="J359" s="39">
        <f t="shared" si="82"/>
        <v>691.796</v>
      </c>
      <c r="K359" s="64">
        <f t="shared" si="80"/>
        <v>99.99942179820759</v>
      </c>
    </row>
    <row r="360" spans="1:11" ht="63">
      <c r="A360" s="23"/>
      <c r="B360" s="31" t="s">
        <v>342</v>
      </c>
      <c r="C360" s="26">
        <v>992</v>
      </c>
      <c r="D360" s="22" t="s">
        <v>23</v>
      </c>
      <c r="E360" s="22" t="s">
        <v>15</v>
      </c>
      <c r="F360" s="21" t="s">
        <v>283</v>
      </c>
      <c r="G360" s="22"/>
      <c r="H360" s="39">
        <f aca="true" t="shared" si="83" ref="H360:J361">H361</f>
        <v>691.8</v>
      </c>
      <c r="I360" s="39">
        <f t="shared" si="83"/>
        <v>691.8</v>
      </c>
      <c r="J360" s="39">
        <f t="shared" si="83"/>
        <v>691.796</v>
      </c>
      <c r="K360" s="64">
        <f t="shared" si="80"/>
        <v>99.99942179820759</v>
      </c>
    </row>
    <row r="361" spans="1:11" ht="31.5">
      <c r="A361" s="23"/>
      <c r="B361" s="31" t="s">
        <v>118</v>
      </c>
      <c r="C361" s="26">
        <v>992</v>
      </c>
      <c r="D361" s="22" t="s">
        <v>23</v>
      </c>
      <c r="E361" s="22" t="s">
        <v>15</v>
      </c>
      <c r="F361" s="21" t="s">
        <v>283</v>
      </c>
      <c r="G361" s="22" t="s">
        <v>117</v>
      </c>
      <c r="H361" s="39">
        <f t="shared" si="83"/>
        <v>691.8</v>
      </c>
      <c r="I361" s="39">
        <f t="shared" si="83"/>
        <v>691.8</v>
      </c>
      <c r="J361" s="39">
        <f t="shared" si="83"/>
        <v>691.796</v>
      </c>
      <c r="K361" s="64">
        <f t="shared" si="80"/>
        <v>99.99942179820759</v>
      </c>
    </row>
    <row r="362" spans="1:11" ht="45.75" customHeight="1">
      <c r="A362" s="23"/>
      <c r="B362" s="31" t="s">
        <v>123</v>
      </c>
      <c r="C362" s="26">
        <v>992</v>
      </c>
      <c r="D362" s="22" t="s">
        <v>23</v>
      </c>
      <c r="E362" s="22" t="s">
        <v>15</v>
      </c>
      <c r="F362" s="21" t="s">
        <v>283</v>
      </c>
      <c r="G362" s="22" t="s">
        <v>81</v>
      </c>
      <c r="H362" s="39">
        <v>691.8</v>
      </c>
      <c r="I362" s="39">
        <v>691.8</v>
      </c>
      <c r="J362" s="39">
        <v>691.796</v>
      </c>
      <c r="K362" s="64">
        <f t="shared" si="80"/>
        <v>99.99942179820759</v>
      </c>
    </row>
    <row r="363" spans="1:11" ht="18.75" customHeight="1">
      <c r="A363" s="23"/>
      <c r="B363" s="32" t="s">
        <v>43</v>
      </c>
      <c r="C363" s="16">
        <v>992</v>
      </c>
      <c r="D363" s="17" t="s">
        <v>23</v>
      </c>
      <c r="E363" s="17" t="s">
        <v>17</v>
      </c>
      <c r="F363" s="18"/>
      <c r="G363" s="17"/>
      <c r="H363" s="38">
        <f>H364+H372</f>
        <v>743.5</v>
      </c>
      <c r="I363" s="38">
        <f>I364+I372</f>
        <v>743.5</v>
      </c>
      <c r="J363" s="38">
        <f>J364+J372</f>
        <v>743.5</v>
      </c>
      <c r="K363" s="54">
        <f t="shared" si="80"/>
        <v>100</v>
      </c>
    </row>
    <row r="364" spans="1:11" ht="15.75">
      <c r="A364" s="23"/>
      <c r="B364" s="20" t="s">
        <v>217</v>
      </c>
      <c r="C364" s="26">
        <v>992</v>
      </c>
      <c r="D364" s="22" t="s">
        <v>23</v>
      </c>
      <c r="E364" s="22" t="s">
        <v>17</v>
      </c>
      <c r="F364" s="21" t="s">
        <v>214</v>
      </c>
      <c r="G364" s="22"/>
      <c r="H364" s="39">
        <f>H365</f>
        <v>200</v>
      </c>
      <c r="I364" s="39">
        <f>I365</f>
        <v>200</v>
      </c>
      <c r="J364" s="39">
        <f>J365</f>
        <v>200</v>
      </c>
      <c r="K364" s="64">
        <f>J364/I364*100</f>
        <v>100</v>
      </c>
    </row>
    <row r="365" spans="1:11" ht="31.5">
      <c r="A365" s="23"/>
      <c r="B365" s="20" t="s">
        <v>131</v>
      </c>
      <c r="C365" s="26">
        <v>992</v>
      </c>
      <c r="D365" s="22" t="s">
        <v>23</v>
      </c>
      <c r="E365" s="22" t="s">
        <v>17</v>
      </c>
      <c r="F365" s="21" t="s">
        <v>215</v>
      </c>
      <c r="G365" s="22"/>
      <c r="H365" s="39">
        <f>H366+H369</f>
        <v>200</v>
      </c>
      <c r="I365" s="39">
        <f>I366+I369</f>
        <v>200</v>
      </c>
      <c r="J365" s="39">
        <f>J366+J369</f>
        <v>200</v>
      </c>
      <c r="K365" s="64">
        <f>J365/I365*100</f>
        <v>100</v>
      </c>
    </row>
    <row r="366" spans="1:11" ht="31.5" hidden="1">
      <c r="A366" s="23"/>
      <c r="B366" s="20" t="s">
        <v>286</v>
      </c>
      <c r="C366" s="26">
        <v>992</v>
      </c>
      <c r="D366" s="22" t="s">
        <v>23</v>
      </c>
      <c r="E366" s="22" t="s">
        <v>17</v>
      </c>
      <c r="F366" s="21" t="s">
        <v>284</v>
      </c>
      <c r="G366" s="22"/>
      <c r="H366" s="39">
        <f aca="true" t="shared" si="84" ref="H366:J367">H367</f>
        <v>0</v>
      </c>
      <c r="I366" s="39">
        <f t="shared" si="84"/>
        <v>0</v>
      </c>
      <c r="J366" s="39">
        <f t="shared" si="84"/>
        <v>0</v>
      </c>
      <c r="K366" s="64" t="e">
        <f>J366/I366*100</f>
        <v>#DIV/0!</v>
      </c>
    </row>
    <row r="367" spans="1:11" ht="31.5" hidden="1">
      <c r="A367" s="23"/>
      <c r="B367" s="20" t="s">
        <v>118</v>
      </c>
      <c r="C367" s="26">
        <v>992</v>
      </c>
      <c r="D367" s="22" t="s">
        <v>23</v>
      </c>
      <c r="E367" s="22" t="s">
        <v>17</v>
      </c>
      <c r="F367" s="21" t="s">
        <v>284</v>
      </c>
      <c r="G367" s="22" t="s">
        <v>117</v>
      </c>
      <c r="H367" s="39">
        <f t="shared" si="84"/>
        <v>0</v>
      </c>
      <c r="I367" s="39">
        <f t="shared" si="84"/>
        <v>0</v>
      </c>
      <c r="J367" s="39">
        <f t="shared" si="84"/>
        <v>0</v>
      </c>
      <c r="K367" s="64" t="e">
        <f>J367/I367*100</f>
        <v>#DIV/0!</v>
      </c>
    </row>
    <row r="368" spans="1:11" ht="23.25" customHeight="1" hidden="1">
      <c r="A368" s="23"/>
      <c r="B368" s="31" t="s">
        <v>86</v>
      </c>
      <c r="C368" s="26">
        <v>992</v>
      </c>
      <c r="D368" s="22" t="s">
        <v>23</v>
      </c>
      <c r="E368" s="22" t="s">
        <v>17</v>
      </c>
      <c r="F368" s="21" t="s">
        <v>284</v>
      </c>
      <c r="G368" s="22" t="s">
        <v>85</v>
      </c>
      <c r="H368" s="39">
        <v>0</v>
      </c>
      <c r="I368" s="39">
        <v>0</v>
      </c>
      <c r="J368" s="39">
        <v>0</v>
      </c>
      <c r="K368" s="64" t="e">
        <f>J368/I368*100</f>
        <v>#DIV/0!</v>
      </c>
    </row>
    <row r="369" spans="1:11" ht="111" customHeight="1">
      <c r="A369" s="23"/>
      <c r="B369" s="20" t="s">
        <v>325</v>
      </c>
      <c r="C369" s="26">
        <v>992</v>
      </c>
      <c r="D369" s="22" t="s">
        <v>23</v>
      </c>
      <c r="E369" s="22" t="s">
        <v>17</v>
      </c>
      <c r="F369" s="21" t="s">
        <v>285</v>
      </c>
      <c r="G369" s="22"/>
      <c r="H369" s="39">
        <f aca="true" t="shared" si="85" ref="H369:J370">H370</f>
        <v>200</v>
      </c>
      <c r="I369" s="39">
        <f t="shared" si="85"/>
        <v>200</v>
      </c>
      <c r="J369" s="39">
        <f t="shared" si="85"/>
        <v>200</v>
      </c>
      <c r="K369" s="64">
        <f aca="true" t="shared" si="86" ref="K369:K407">J369/I369*100</f>
        <v>100</v>
      </c>
    </row>
    <row r="370" spans="1:11" ht="31.5">
      <c r="A370" s="23"/>
      <c r="B370" s="20" t="s">
        <v>118</v>
      </c>
      <c r="C370" s="26">
        <v>992</v>
      </c>
      <c r="D370" s="22" t="s">
        <v>23</v>
      </c>
      <c r="E370" s="22" t="s">
        <v>17</v>
      </c>
      <c r="F370" s="21" t="s">
        <v>285</v>
      </c>
      <c r="G370" s="22" t="s">
        <v>117</v>
      </c>
      <c r="H370" s="39">
        <f t="shared" si="85"/>
        <v>200</v>
      </c>
      <c r="I370" s="39">
        <f t="shared" si="85"/>
        <v>200</v>
      </c>
      <c r="J370" s="39">
        <f t="shared" si="85"/>
        <v>200</v>
      </c>
      <c r="K370" s="64">
        <f t="shared" si="86"/>
        <v>100</v>
      </c>
    </row>
    <row r="371" spans="1:11" ht="47.25">
      <c r="A371" s="23"/>
      <c r="B371" s="31" t="s">
        <v>121</v>
      </c>
      <c r="C371" s="26">
        <v>992</v>
      </c>
      <c r="D371" s="22" t="s">
        <v>23</v>
      </c>
      <c r="E371" s="22" t="s">
        <v>17</v>
      </c>
      <c r="F371" s="21" t="s">
        <v>285</v>
      </c>
      <c r="G371" s="22" t="s">
        <v>82</v>
      </c>
      <c r="H371" s="39">
        <v>200</v>
      </c>
      <c r="I371" s="39">
        <v>200</v>
      </c>
      <c r="J371" s="39">
        <v>200</v>
      </c>
      <c r="K371" s="64">
        <f t="shared" si="86"/>
        <v>100</v>
      </c>
    </row>
    <row r="372" spans="1:11" s="60" customFormat="1" ht="31.5">
      <c r="A372" s="23"/>
      <c r="B372" s="20" t="s">
        <v>170</v>
      </c>
      <c r="C372" s="26">
        <v>992</v>
      </c>
      <c r="D372" s="22" t="s">
        <v>23</v>
      </c>
      <c r="E372" s="22" t="s">
        <v>17</v>
      </c>
      <c r="F372" s="21" t="s">
        <v>203</v>
      </c>
      <c r="G372" s="22"/>
      <c r="H372" s="39">
        <f aca="true" t="shared" si="87" ref="H372:J373">H373</f>
        <v>543.5</v>
      </c>
      <c r="I372" s="39">
        <f t="shared" si="87"/>
        <v>543.5</v>
      </c>
      <c r="J372" s="39">
        <f t="shared" si="87"/>
        <v>543.5</v>
      </c>
      <c r="K372" s="64">
        <f t="shared" si="86"/>
        <v>100</v>
      </c>
    </row>
    <row r="373" spans="1:11" s="60" customFormat="1" ht="31.5">
      <c r="A373" s="23"/>
      <c r="B373" s="20" t="s">
        <v>206</v>
      </c>
      <c r="C373" s="26">
        <v>992</v>
      </c>
      <c r="D373" s="22" t="s">
        <v>23</v>
      </c>
      <c r="E373" s="22" t="s">
        <v>17</v>
      </c>
      <c r="F373" s="21" t="s">
        <v>204</v>
      </c>
      <c r="G373" s="22"/>
      <c r="H373" s="39">
        <f t="shared" si="87"/>
        <v>543.5</v>
      </c>
      <c r="I373" s="39">
        <f t="shared" si="87"/>
        <v>543.5</v>
      </c>
      <c r="J373" s="39">
        <f t="shared" si="87"/>
        <v>543.5</v>
      </c>
      <c r="K373" s="64">
        <f>J373/I373*100</f>
        <v>100</v>
      </c>
    </row>
    <row r="374" spans="1:11" s="60" customFormat="1" ht="47.25">
      <c r="A374" s="23"/>
      <c r="B374" s="31" t="s">
        <v>148</v>
      </c>
      <c r="C374" s="26">
        <v>992</v>
      </c>
      <c r="D374" s="22" t="s">
        <v>23</v>
      </c>
      <c r="E374" s="22" t="s">
        <v>17</v>
      </c>
      <c r="F374" s="21" t="s">
        <v>287</v>
      </c>
      <c r="G374" s="22"/>
      <c r="H374" s="39">
        <f aca="true" t="shared" si="88" ref="H374:J375">H375</f>
        <v>543.5</v>
      </c>
      <c r="I374" s="39">
        <f t="shared" si="88"/>
        <v>543.5</v>
      </c>
      <c r="J374" s="39">
        <f t="shared" si="88"/>
        <v>543.5</v>
      </c>
      <c r="K374" s="64">
        <f>J374/I374*100</f>
        <v>100</v>
      </c>
    </row>
    <row r="375" spans="1:11" s="60" customFormat="1" ht="31.5">
      <c r="A375" s="23"/>
      <c r="B375" s="20" t="s">
        <v>118</v>
      </c>
      <c r="C375" s="26">
        <v>992</v>
      </c>
      <c r="D375" s="22" t="s">
        <v>23</v>
      </c>
      <c r="E375" s="22" t="s">
        <v>17</v>
      </c>
      <c r="F375" s="21" t="s">
        <v>287</v>
      </c>
      <c r="G375" s="22" t="s">
        <v>117</v>
      </c>
      <c r="H375" s="39">
        <f t="shared" si="88"/>
        <v>543.5</v>
      </c>
      <c r="I375" s="39">
        <f t="shared" si="88"/>
        <v>543.5</v>
      </c>
      <c r="J375" s="39">
        <f t="shared" si="88"/>
        <v>543.5</v>
      </c>
      <c r="K375" s="64">
        <f>J375/I375*100</f>
        <v>100</v>
      </c>
    </row>
    <row r="376" spans="1:11" s="60" customFormat="1" ht="45.75" customHeight="1">
      <c r="A376" s="23"/>
      <c r="B376" s="31" t="s">
        <v>121</v>
      </c>
      <c r="C376" s="26">
        <v>992</v>
      </c>
      <c r="D376" s="22" t="s">
        <v>23</v>
      </c>
      <c r="E376" s="22" t="s">
        <v>17</v>
      </c>
      <c r="F376" s="21" t="s">
        <v>287</v>
      </c>
      <c r="G376" s="22" t="s">
        <v>82</v>
      </c>
      <c r="H376" s="39">
        <v>543.5</v>
      </c>
      <c r="I376" s="39">
        <v>543.5</v>
      </c>
      <c r="J376" s="39">
        <v>543.5</v>
      </c>
      <c r="K376" s="64">
        <f>J376/I376*100</f>
        <v>100</v>
      </c>
    </row>
    <row r="377" spans="1:11" ht="31.5">
      <c r="A377" s="23"/>
      <c r="B377" s="32" t="s">
        <v>49</v>
      </c>
      <c r="C377" s="16">
        <v>992</v>
      </c>
      <c r="D377" s="17" t="s">
        <v>23</v>
      </c>
      <c r="E377" s="17" t="s">
        <v>40</v>
      </c>
      <c r="F377" s="18"/>
      <c r="G377" s="17"/>
      <c r="H377" s="38">
        <f aca="true" t="shared" si="89" ref="H377:J378">H378</f>
        <v>1310</v>
      </c>
      <c r="I377" s="38">
        <f t="shared" si="89"/>
        <v>1310</v>
      </c>
      <c r="J377" s="38">
        <f t="shared" si="89"/>
        <v>1310</v>
      </c>
      <c r="K377" s="54">
        <f t="shared" si="86"/>
        <v>100</v>
      </c>
    </row>
    <row r="378" spans="1:11" s="60" customFormat="1" ht="15.75">
      <c r="A378" s="23"/>
      <c r="B378" s="20" t="s">
        <v>217</v>
      </c>
      <c r="C378" s="26">
        <v>992</v>
      </c>
      <c r="D378" s="22" t="s">
        <v>23</v>
      </c>
      <c r="E378" s="22" t="s">
        <v>40</v>
      </c>
      <c r="F378" s="21" t="s">
        <v>214</v>
      </c>
      <c r="G378" s="22"/>
      <c r="H378" s="39">
        <f t="shared" si="89"/>
        <v>1310</v>
      </c>
      <c r="I378" s="39">
        <f t="shared" si="89"/>
        <v>1310</v>
      </c>
      <c r="J378" s="39">
        <f t="shared" si="89"/>
        <v>1310</v>
      </c>
      <c r="K378" s="64">
        <f t="shared" si="86"/>
        <v>100</v>
      </c>
    </row>
    <row r="379" spans="1:11" ht="34.5" customHeight="1">
      <c r="A379" s="23"/>
      <c r="B379" s="20" t="s">
        <v>131</v>
      </c>
      <c r="C379" s="26">
        <v>992</v>
      </c>
      <c r="D379" s="22" t="s">
        <v>23</v>
      </c>
      <c r="E379" s="22" t="s">
        <v>40</v>
      </c>
      <c r="F379" s="21" t="s">
        <v>215</v>
      </c>
      <c r="G379" s="22"/>
      <c r="H379" s="39">
        <f>H380+H383</f>
        <v>1310</v>
      </c>
      <c r="I379" s="39">
        <f>I380+I383</f>
        <v>1310</v>
      </c>
      <c r="J379" s="39">
        <f>J380+J383</f>
        <v>1310</v>
      </c>
      <c r="K379" s="64">
        <f t="shared" si="86"/>
        <v>100</v>
      </c>
    </row>
    <row r="380" spans="1:11" ht="49.5" customHeight="1">
      <c r="A380" s="23"/>
      <c r="B380" s="20" t="s">
        <v>289</v>
      </c>
      <c r="C380" s="26">
        <v>992</v>
      </c>
      <c r="D380" s="22" t="s">
        <v>23</v>
      </c>
      <c r="E380" s="22" t="s">
        <v>40</v>
      </c>
      <c r="F380" s="21" t="s">
        <v>288</v>
      </c>
      <c r="G380" s="22"/>
      <c r="H380" s="39">
        <f aca="true" t="shared" si="90" ref="H380:J381">H381</f>
        <v>450</v>
      </c>
      <c r="I380" s="39">
        <f t="shared" si="90"/>
        <v>450</v>
      </c>
      <c r="J380" s="39">
        <f t="shared" si="90"/>
        <v>450</v>
      </c>
      <c r="K380" s="64">
        <f t="shared" si="86"/>
        <v>100</v>
      </c>
    </row>
    <row r="381" spans="1:11" ht="47.25">
      <c r="A381" s="23"/>
      <c r="B381" s="20" t="s">
        <v>111</v>
      </c>
      <c r="C381" s="26">
        <v>992</v>
      </c>
      <c r="D381" s="22" t="s">
        <v>23</v>
      </c>
      <c r="E381" s="22" t="s">
        <v>40</v>
      </c>
      <c r="F381" s="21" t="s">
        <v>288</v>
      </c>
      <c r="G381" s="22" t="s">
        <v>112</v>
      </c>
      <c r="H381" s="39">
        <f t="shared" si="90"/>
        <v>450</v>
      </c>
      <c r="I381" s="39">
        <f t="shared" si="90"/>
        <v>450</v>
      </c>
      <c r="J381" s="39">
        <f t="shared" si="90"/>
        <v>450</v>
      </c>
      <c r="K381" s="64">
        <f t="shared" si="86"/>
        <v>100</v>
      </c>
    </row>
    <row r="382" spans="1:11" ht="48.75" customHeight="1">
      <c r="A382" s="23"/>
      <c r="B382" s="59" t="s">
        <v>343</v>
      </c>
      <c r="C382" s="26">
        <v>992</v>
      </c>
      <c r="D382" s="22" t="s">
        <v>23</v>
      </c>
      <c r="E382" s="22" t="s">
        <v>40</v>
      </c>
      <c r="F382" s="21" t="s">
        <v>288</v>
      </c>
      <c r="G382" s="22" t="s">
        <v>316</v>
      </c>
      <c r="H382" s="39">
        <v>450</v>
      </c>
      <c r="I382" s="39">
        <v>450</v>
      </c>
      <c r="J382" s="39">
        <v>450</v>
      </c>
      <c r="K382" s="64">
        <f t="shared" si="86"/>
        <v>100</v>
      </c>
    </row>
    <row r="383" spans="1:11" ht="109.5" customHeight="1">
      <c r="A383" s="23"/>
      <c r="B383" s="20" t="s">
        <v>325</v>
      </c>
      <c r="C383" s="26">
        <v>992</v>
      </c>
      <c r="D383" s="22" t="s">
        <v>23</v>
      </c>
      <c r="E383" s="22" t="s">
        <v>40</v>
      </c>
      <c r="F383" s="21" t="s">
        <v>285</v>
      </c>
      <c r="G383" s="22"/>
      <c r="H383" s="39">
        <f aca="true" t="shared" si="91" ref="H383:J384">H384</f>
        <v>860</v>
      </c>
      <c r="I383" s="39">
        <f t="shared" si="91"/>
        <v>860</v>
      </c>
      <c r="J383" s="39">
        <f t="shared" si="91"/>
        <v>860</v>
      </c>
      <c r="K383" s="64">
        <f t="shared" si="86"/>
        <v>100</v>
      </c>
    </row>
    <row r="384" spans="1:11" ht="45.75" customHeight="1">
      <c r="A384" s="23"/>
      <c r="B384" s="20" t="s">
        <v>111</v>
      </c>
      <c r="C384" s="26">
        <v>992</v>
      </c>
      <c r="D384" s="22" t="s">
        <v>23</v>
      </c>
      <c r="E384" s="22" t="s">
        <v>40</v>
      </c>
      <c r="F384" s="21" t="s">
        <v>285</v>
      </c>
      <c r="G384" s="22" t="s">
        <v>112</v>
      </c>
      <c r="H384" s="39">
        <f t="shared" si="91"/>
        <v>860</v>
      </c>
      <c r="I384" s="39">
        <f t="shared" si="91"/>
        <v>860</v>
      </c>
      <c r="J384" s="39">
        <f t="shared" si="91"/>
        <v>860</v>
      </c>
      <c r="K384" s="64">
        <f t="shared" si="86"/>
        <v>100</v>
      </c>
    </row>
    <row r="385" spans="1:11" ht="48.75" customHeight="1">
      <c r="A385" s="23"/>
      <c r="B385" s="59" t="s">
        <v>343</v>
      </c>
      <c r="C385" s="26">
        <v>992</v>
      </c>
      <c r="D385" s="22" t="s">
        <v>23</v>
      </c>
      <c r="E385" s="22" t="s">
        <v>40</v>
      </c>
      <c r="F385" s="21" t="s">
        <v>285</v>
      </c>
      <c r="G385" s="22" t="s">
        <v>316</v>
      </c>
      <c r="H385" s="39">
        <v>860</v>
      </c>
      <c r="I385" s="39">
        <v>860</v>
      </c>
      <c r="J385" s="39">
        <v>860</v>
      </c>
      <c r="K385" s="64">
        <f t="shared" si="86"/>
        <v>100</v>
      </c>
    </row>
    <row r="386" spans="1:11" ht="15.75">
      <c r="A386" s="15" t="s">
        <v>156</v>
      </c>
      <c r="B386" s="19" t="s">
        <v>36</v>
      </c>
      <c r="C386" s="16">
        <v>992</v>
      </c>
      <c r="D386" s="17" t="s">
        <v>48</v>
      </c>
      <c r="E386" s="22"/>
      <c r="F386" s="21"/>
      <c r="G386" s="22"/>
      <c r="H386" s="38">
        <f aca="true" t="shared" si="92" ref="H386:J387">H387</f>
        <v>784</v>
      </c>
      <c r="I386" s="38">
        <f t="shared" si="92"/>
        <v>784</v>
      </c>
      <c r="J386" s="38">
        <f t="shared" si="92"/>
        <v>783.539</v>
      </c>
      <c r="K386" s="54">
        <f t="shared" si="86"/>
        <v>99.94119897959183</v>
      </c>
    </row>
    <row r="387" spans="1:11" ht="15.75">
      <c r="A387" s="23"/>
      <c r="B387" s="19" t="s">
        <v>51</v>
      </c>
      <c r="C387" s="16">
        <v>992</v>
      </c>
      <c r="D387" s="17" t="s">
        <v>48</v>
      </c>
      <c r="E387" s="17" t="s">
        <v>15</v>
      </c>
      <c r="F387" s="18"/>
      <c r="G387" s="17"/>
      <c r="H387" s="38">
        <f>H388</f>
        <v>784</v>
      </c>
      <c r="I387" s="38">
        <f t="shared" si="92"/>
        <v>784</v>
      </c>
      <c r="J387" s="38">
        <f t="shared" si="92"/>
        <v>783.539</v>
      </c>
      <c r="K387" s="54">
        <f t="shared" si="86"/>
        <v>99.94119897959183</v>
      </c>
    </row>
    <row r="388" spans="1:11" ht="31.5">
      <c r="A388" s="23"/>
      <c r="B388" s="20" t="s">
        <v>170</v>
      </c>
      <c r="C388" s="26">
        <v>992</v>
      </c>
      <c r="D388" s="22" t="s">
        <v>48</v>
      </c>
      <c r="E388" s="22" t="s">
        <v>15</v>
      </c>
      <c r="F388" s="21" t="s">
        <v>203</v>
      </c>
      <c r="G388" s="17"/>
      <c r="H388" s="39">
        <f>H389</f>
        <v>784</v>
      </c>
      <c r="I388" s="39">
        <f>I389</f>
        <v>784</v>
      </c>
      <c r="J388" s="39">
        <f>J389</f>
        <v>783.539</v>
      </c>
      <c r="K388" s="64">
        <f>J388/I388*100</f>
        <v>99.94119897959183</v>
      </c>
    </row>
    <row r="389" spans="1:11" ht="31.5">
      <c r="A389" s="23"/>
      <c r="B389" s="20" t="s">
        <v>206</v>
      </c>
      <c r="C389" s="26">
        <v>992</v>
      </c>
      <c r="D389" s="22" t="s">
        <v>48</v>
      </c>
      <c r="E389" s="22" t="s">
        <v>15</v>
      </c>
      <c r="F389" s="21" t="s">
        <v>204</v>
      </c>
      <c r="G389" s="17"/>
      <c r="H389" s="39">
        <f aca="true" t="shared" si="93" ref="H389:J391">H390</f>
        <v>784</v>
      </c>
      <c r="I389" s="39">
        <f t="shared" si="93"/>
        <v>784</v>
      </c>
      <c r="J389" s="39">
        <f t="shared" si="93"/>
        <v>783.539</v>
      </c>
      <c r="K389" s="64">
        <f t="shared" si="86"/>
        <v>99.94119897959183</v>
      </c>
    </row>
    <row r="390" spans="1:11" ht="31.5">
      <c r="A390" s="23"/>
      <c r="B390" s="20" t="s">
        <v>186</v>
      </c>
      <c r="C390" s="26">
        <v>992</v>
      </c>
      <c r="D390" s="22" t="s">
        <v>48</v>
      </c>
      <c r="E390" s="22" t="s">
        <v>15</v>
      </c>
      <c r="F390" s="21" t="s">
        <v>290</v>
      </c>
      <c r="G390" s="22"/>
      <c r="H390" s="39">
        <f>H391</f>
        <v>784</v>
      </c>
      <c r="I390" s="39">
        <f t="shared" si="93"/>
        <v>784</v>
      </c>
      <c r="J390" s="39">
        <f t="shared" si="93"/>
        <v>783.539</v>
      </c>
      <c r="K390" s="64">
        <f t="shared" si="86"/>
        <v>99.94119897959183</v>
      </c>
    </row>
    <row r="391" spans="1:11" ht="31.5">
      <c r="A391" s="23"/>
      <c r="B391" s="20" t="s">
        <v>201</v>
      </c>
      <c r="C391" s="26">
        <v>992</v>
      </c>
      <c r="D391" s="22" t="s">
        <v>48</v>
      </c>
      <c r="E391" s="22" t="s">
        <v>15</v>
      </c>
      <c r="F391" s="21" t="s">
        <v>290</v>
      </c>
      <c r="G391" s="22" t="s">
        <v>98</v>
      </c>
      <c r="H391" s="39">
        <f t="shared" si="93"/>
        <v>784</v>
      </c>
      <c r="I391" s="39">
        <f t="shared" si="93"/>
        <v>784</v>
      </c>
      <c r="J391" s="39">
        <f t="shared" si="93"/>
        <v>783.539</v>
      </c>
      <c r="K391" s="64">
        <f t="shared" si="86"/>
        <v>99.94119897959183</v>
      </c>
    </row>
    <row r="392" spans="1:11" ht="45" customHeight="1">
      <c r="A392" s="23"/>
      <c r="B392" s="20" t="s">
        <v>162</v>
      </c>
      <c r="C392" s="26">
        <v>992</v>
      </c>
      <c r="D392" s="22" t="s">
        <v>48</v>
      </c>
      <c r="E392" s="22" t="s">
        <v>15</v>
      </c>
      <c r="F392" s="21" t="s">
        <v>290</v>
      </c>
      <c r="G392" s="22" t="s">
        <v>132</v>
      </c>
      <c r="H392" s="39">
        <v>784</v>
      </c>
      <c r="I392" s="39">
        <v>784</v>
      </c>
      <c r="J392" s="39">
        <v>783.539</v>
      </c>
      <c r="K392" s="64">
        <f t="shared" si="86"/>
        <v>99.94119897959183</v>
      </c>
    </row>
    <row r="393" spans="1:11" ht="15.75">
      <c r="A393" s="15" t="s">
        <v>46</v>
      </c>
      <c r="B393" s="56" t="s">
        <v>57</v>
      </c>
      <c r="C393" s="16">
        <v>992</v>
      </c>
      <c r="D393" s="17" t="s">
        <v>26</v>
      </c>
      <c r="E393" s="17"/>
      <c r="F393" s="18"/>
      <c r="G393" s="17"/>
      <c r="H393" s="57">
        <f aca="true" t="shared" si="94" ref="H393:J398">H394</f>
        <v>1446.5</v>
      </c>
      <c r="I393" s="57">
        <f t="shared" si="94"/>
        <v>1446.5</v>
      </c>
      <c r="J393" s="57">
        <f t="shared" si="94"/>
        <v>1423.355</v>
      </c>
      <c r="K393" s="54">
        <f t="shared" si="86"/>
        <v>98.39993086761147</v>
      </c>
    </row>
    <row r="394" spans="1:11" ht="31.5">
      <c r="A394" s="15"/>
      <c r="B394" s="56" t="s">
        <v>58</v>
      </c>
      <c r="C394" s="16">
        <v>992</v>
      </c>
      <c r="D394" s="17" t="s">
        <v>26</v>
      </c>
      <c r="E394" s="17" t="s">
        <v>16</v>
      </c>
      <c r="F394" s="18"/>
      <c r="G394" s="17"/>
      <c r="H394" s="57">
        <f>H396</f>
        <v>1446.5</v>
      </c>
      <c r="I394" s="57">
        <f>I396</f>
        <v>1446.5</v>
      </c>
      <c r="J394" s="57">
        <f>J396</f>
        <v>1423.355</v>
      </c>
      <c r="K394" s="54">
        <f t="shared" si="86"/>
        <v>98.39993086761147</v>
      </c>
    </row>
    <row r="395" spans="1:11" ht="21" customHeight="1">
      <c r="A395" s="23"/>
      <c r="B395" s="20" t="s">
        <v>217</v>
      </c>
      <c r="C395" s="26">
        <v>992</v>
      </c>
      <c r="D395" s="22" t="s">
        <v>26</v>
      </c>
      <c r="E395" s="22" t="s">
        <v>16</v>
      </c>
      <c r="F395" s="21" t="s">
        <v>214</v>
      </c>
      <c r="G395" s="22"/>
      <c r="H395" s="40">
        <f t="shared" si="94"/>
        <v>1446.5</v>
      </c>
      <c r="I395" s="40">
        <f t="shared" si="94"/>
        <v>1446.5</v>
      </c>
      <c r="J395" s="40">
        <f t="shared" si="94"/>
        <v>1423.355</v>
      </c>
      <c r="K395" s="64">
        <f>J395/I395*100</f>
        <v>98.39993086761147</v>
      </c>
    </row>
    <row r="396" spans="1:11" ht="33" customHeight="1">
      <c r="A396" s="23"/>
      <c r="B396" s="20" t="s">
        <v>131</v>
      </c>
      <c r="C396" s="26">
        <v>992</v>
      </c>
      <c r="D396" s="22" t="s">
        <v>26</v>
      </c>
      <c r="E396" s="22" t="s">
        <v>16</v>
      </c>
      <c r="F396" s="21" t="s">
        <v>215</v>
      </c>
      <c r="G396" s="22"/>
      <c r="H396" s="40">
        <f t="shared" si="94"/>
        <v>1446.5</v>
      </c>
      <c r="I396" s="40">
        <f t="shared" si="94"/>
        <v>1446.5</v>
      </c>
      <c r="J396" s="40">
        <f t="shared" si="94"/>
        <v>1423.355</v>
      </c>
      <c r="K396" s="64">
        <f t="shared" si="86"/>
        <v>98.39993086761147</v>
      </c>
    </row>
    <row r="397" spans="1:11" ht="63.75" customHeight="1">
      <c r="A397" s="23"/>
      <c r="B397" s="20" t="s">
        <v>326</v>
      </c>
      <c r="C397" s="26">
        <v>992</v>
      </c>
      <c r="D397" s="22" t="s">
        <v>26</v>
      </c>
      <c r="E397" s="22" t="s">
        <v>16</v>
      </c>
      <c r="F397" s="21" t="s">
        <v>291</v>
      </c>
      <c r="G397" s="22"/>
      <c r="H397" s="40">
        <f t="shared" si="94"/>
        <v>1446.5</v>
      </c>
      <c r="I397" s="40">
        <f t="shared" si="94"/>
        <v>1446.5</v>
      </c>
      <c r="J397" s="40">
        <f t="shared" si="94"/>
        <v>1423.355</v>
      </c>
      <c r="K397" s="64">
        <f t="shared" si="86"/>
        <v>98.39993086761147</v>
      </c>
    </row>
    <row r="398" spans="1:11" ht="31.5">
      <c r="A398" s="23"/>
      <c r="B398" s="20" t="s">
        <v>201</v>
      </c>
      <c r="C398" s="26">
        <v>992</v>
      </c>
      <c r="D398" s="22" t="s">
        <v>26</v>
      </c>
      <c r="E398" s="22" t="s">
        <v>16</v>
      </c>
      <c r="F398" s="21" t="s">
        <v>291</v>
      </c>
      <c r="G398" s="22" t="s">
        <v>98</v>
      </c>
      <c r="H398" s="40">
        <f t="shared" si="94"/>
        <v>1446.5</v>
      </c>
      <c r="I398" s="40">
        <f t="shared" si="94"/>
        <v>1446.5</v>
      </c>
      <c r="J398" s="40">
        <f t="shared" si="94"/>
        <v>1423.355</v>
      </c>
      <c r="K398" s="64">
        <f t="shared" si="86"/>
        <v>98.39993086761147</v>
      </c>
    </row>
    <row r="399" spans="1:11" ht="46.5" customHeight="1">
      <c r="A399" s="23"/>
      <c r="B399" s="20" t="s">
        <v>162</v>
      </c>
      <c r="C399" s="26">
        <v>992</v>
      </c>
      <c r="D399" s="22" t="s">
        <v>26</v>
      </c>
      <c r="E399" s="22" t="s">
        <v>16</v>
      </c>
      <c r="F399" s="21" t="s">
        <v>291</v>
      </c>
      <c r="G399" s="22" t="s">
        <v>132</v>
      </c>
      <c r="H399" s="40">
        <v>1446.5</v>
      </c>
      <c r="I399" s="40">
        <v>1446.5</v>
      </c>
      <c r="J399" s="39">
        <v>1423.355</v>
      </c>
      <c r="K399" s="64">
        <f t="shared" si="86"/>
        <v>98.39993086761147</v>
      </c>
    </row>
    <row r="400" spans="1:11" ht="31.5">
      <c r="A400" s="51" t="s">
        <v>157</v>
      </c>
      <c r="B400" s="44" t="s">
        <v>55</v>
      </c>
      <c r="C400" s="16">
        <v>992</v>
      </c>
      <c r="D400" s="45" t="s">
        <v>50</v>
      </c>
      <c r="E400" s="45"/>
      <c r="F400" s="21"/>
      <c r="G400" s="22"/>
      <c r="H400" s="46">
        <f aca="true" t="shared" si="95" ref="H400:J406">H401</f>
        <v>6132</v>
      </c>
      <c r="I400" s="46">
        <f t="shared" si="95"/>
        <v>6132</v>
      </c>
      <c r="J400" s="46">
        <f t="shared" si="95"/>
        <v>6131.036</v>
      </c>
      <c r="K400" s="54">
        <f t="shared" si="86"/>
        <v>99.98427919112851</v>
      </c>
    </row>
    <row r="401" spans="1:11" ht="31.5">
      <c r="A401" s="47"/>
      <c r="B401" s="58" t="s">
        <v>344</v>
      </c>
      <c r="C401" s="16">
        <v>992</v>
      </c>
      <c r="D401" s="50" t="s">
        <v>50</v>
      </c>
      <c r="E401" s="50" t="s">
        <v>15</v>
      </c>
      <c r="F401" s="21"/>
      <c r="G401" s="22"/>
      <c r="H401" s="46">
        <f>H402</f>
        <v>6132</v>
      </c>
      <c r="I401" s="46">
        <f t="shared" si="95"/>
        <v>6132</v>
      </c>
      <c r="J401" s="46">
        <f t="shared" si="95"/>
        <v>6131.036</v>
      </c>
      <c r="K401" s="54">
        <f t="shared" si="86"/>
        <v>99.98427919112851</v>
      </c>
    </row>
    <row r="402" spans="1:11" ht="15.75">
      <c r="A402" s="47"/>
      <c r="B402" s="20" t="s">
        <v>106</v>
      </c>
      <c r="C402" s="26">
        <v>992</v>
      </c>
      <c r="D402" s="49" t="s">
        <v>50</v>
      </c>
      <c r="E402" s="49" t="s">
        <v>15</v>
      </c>
      <c r="F402" s="21" t="s">
        <v>207</v>
      </c>
      <c r="G402" s="22"/>
      <c r="H402" s="28">
        <f>H403</f>
        <v>6132</v>
      </c>
      <c r="I402" s="28">
        <f>I403</f>
        <v>6132</v>
      </c>
      <c r="J402" s="28">
        <f>J403</f>
        <v>6131.036</v>
      </c>
      <c r="K402" s="64">
        <f>J402/I402*100</f>
        <v>99.98427919112851</v>
      </c>
    </row>
    <row r="403" spans="1:11" ht="31.5">
      <c r="A403" s="47"/>
      <c r="B403" s="20" t="s">
        <v>320</v>
      </c>
      <c r="C403" s="26">
        <v>992</v>
      </c>
      <c r="D403" s="49" t="s">
        <v>50</v>
      </c>
      <c r="E403" s="49" t="s">
        <v>15</v>
      </c>
      <c r="F403" s="22" t="s">
        <v>317</v>
      </c>
      <c r="G403" s="22"/>
      <c r="H403" s="28">
        <f t="shared" si="95"/>
        <v>6132</v>
      </c>
      <c r="I403" s="28">
        <f t="shared" si="95"/>
        <v>6132</v>
      </c>
      <c r="J403" s="28">
        <f t="shared" si="95"/>
        <v>6131.036</v>
      </c>
      <c r="K403" s="64">
        <f t="shared" si="86"/>
        <v>99.98427919112851</v>
      </c>
    </row>
    <row r="404" spans="1:11" ht="47.25">
      <c r="A404" s="23"/>
      <c r="B404" s="20" t="s">
        <v>292</v>
      </c>
      <c r="C404" s="26">
        <v>992</v>
      </c>
      <c r="D404" s="49" t="s">
        <v>50</v>
      </c>
      <c r="E404" s="49" t="s">
        <v>15</v>
      </c>
      <c r="F404" s="22" t="s">
        <v>318</v>
      </c>
      <c r="G404" s="22"/>
      <c r="H404" s="28">
        <f t="shared" si="95"/>
        <v>6132</v>
      </c>
      <c r="I404" s="28">
        <f t="shared" si="95"/>
        <v>6132</v>
      </c>
      <c r="J404" s="28">
        <f t="shared" si="95"/>
        <v>6131.036</v>
      </c>
      <c r="K404" s="64">
        <f t="shared" si="86"/>
        <v>99.98427919112851</v>
      </c>
    </row>
    <row r="405" spans="1:11" ht="28.5" customHeight="1">
      <c r="A405" s="23"/>
      <c r="B405" s="20" t="s">
        <v>115</v>
      </c>
      <c r="C405" s="26">
        <v>992</v>
      </c>
      <c r="D405" s="49" t="s">
        <v>50</v>
      </c>
      <c r="E405" s="49" t="s">
        <v>15</v>
      </c>
      <c r="F405" s="22" t="s">
        <v>319</v>
      </c>
      <c r="G405" s="22"/>
      <c r="H405" s="28">
        <f t="shared" si="95"/>
        <v>6132</v>
      </c>
      <c r="I405" s="28">
        <f t="shared" si="95"/>
        <v>6132</v>
      </c>
      <c r="J405" s="28">
        <f t="shared" si="95"/>
        <v>6131.036</v>
      </c>
      <c r="K405" s="64">
        <f t="shared" si="86"/>
        <v>99.98427919112851</v>
      </c>
    </row>
    <row r="406" spans="1:11" ht="31.5" customHeight="1">
      <c r="A406" s="23"/>
      <c r="B406" s="20" t="s">
        <v>129</v>
      </c>
      <c r="C406" s="26">
        <v>992</v>
      </c>
      <c r="D406" s="49" t="s">
        <v>50</v>
      </c>
      <c r="E406" s="49" t="s">
        <v>15</v>
      </c>
      <c r="F406" s="22" t="s">
        <v>319</v>
      </c>
      <c r="G406" s="22" t="s">
        <v>116</v>
      </c>
      <c r="H406" s="28">
        <f t="shared" si="95"/>
        <v>6132</v>
      </c>
      <c r="I406" s="28">
        <f t="shared" si="95"/>
        <v>6132</v>
      </c>
      <c r="J406" s="28">
        <f t="shared" si="95"/>
        <v>6131.036</v>
      </c>
      <c r="K406" s="64">
        <f t="shared" si="86"/>
        <v>99.98427919112851</v>
      </c>
    </row>
    <row r="407" spans="1:11" ht="18.75" customHeight="1">
      <c r="A407" s="23"/>
      <c r="B407" s="48" t="s">
        <v>128</v>
      </c>
      <c r="C407" s="26">
        <v>992</v>
      </c>
      <c r="D407" s="49" t="s">
        <v>50</v>
      </c>
      <c r="E407" s="49" t="s">
        <v>15</v>
      </c>
      <c r="F407" s="22" t="s">
        <v>319</v>
      </c>
      <c r="G407" s="22" t="s">
        <v>127</v>
      </c>
      <c r="H407" s="28">
        <v>6132</v>
      </c>
      <c r="I407" s="28">
        <v>6132</v>
      </c>
      <c r="J407" s="28">
        <v>6131.036</v>
      </c>
      <c r="K407" s="64">
        <f t="shared" si="86"/>
        <v>99.98427919112851</v>
      </c>
    </row>
    <row r="408" spans="1:11" ht="21.75" customHeight="1">
      <c r="A408" s="42"/>
      <c r="B408" s="75"/>
      <c r="C408" s="52"/>
      <c r="D408" s="53"/>
      <c r="E408" s="53"/>
      <c r="F408" s="43"/>
      <c r="G408" s="43"/>
      <c r="H408" s="76"/>
      <c r="I408" s="76"/>
      <c r="J408" s="76"/>
      <c r="K408" s="77"/>
    </row>
    <row r="409" spans="1:10" ht="24" customHeight="1">
      <c r="A409" s="6"/>
      <c r="B409" s="7"/>
      <c r="C409" s="7"/>
      <c r="D409" s="4"/>
      <c r="E409" s="4"/>
      <c r="F409" s="5"/>
      <c r="G409" s="4"/>
      <c r="H409" s="4"/>
      <c r="I409" s="4"/>
      <c r="J409" s="4"/>
    </row>
    <row r="410" spans="1:11" ht="51.75" customHeight="1">
      <c r="A410" s="88" t="s">
        <v>96</v>
      </c>
      <c r="B410" s="88"/>
      <c r="C410" s="62"/>
      <c r="D410" s="35"/>
      <c r="E410" s="36"/>
      <c r="F410" s="36"/>
      <c r="G410" s="87" t="s">
        <v>95</v>
      </c>
      <c r="H410" s="87"/>
      <c r="I410" s="87"/>
      <c r="J410" s="87"/>
      <c r="K410" s="87"/>
    </row>
  </sheetData>
  <sheetProtection/>
  <mergeCells count="8">
    <mergeCell ref="G410:K410"/>
    <mergeCell ref="A410:B410"/>
    <mergeCell ref="E1:K1"/>
    <mergeCell ref="B9:K9"/>
    <mergeCell ref="F2:K2"/>
    <mergeCell ref="F3:K3"/>
    <mergeCell ref="F4:K7"/>
    <mergeCell ref="A11:K1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2018-05-30T17:02:32Z</cp:lastPrinted>
  <dcterms:created xsi:type="dcterms:W3CDTF">2005-02-10T10:34:22Z</dcterms:created>
  <dcterms:modified xsi:type="dcterms:W3CDTF">2018-05-30T17:03:13Z</dcterms:modified>
  <cp:category/>
  <cp:version/>
  <cp:contentType/>
  <cp:contentStatus/>
</cp:coreProperties>
</file>