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300" windowHeight="6405" tabRatio="601" activeTab="0"/>
  </bookViews>
  <sheets>
    <sheet name="Доходы" sheetId="1" r:id="rId1"/>
  </sheets>
  <definedNames>
    <definedName name="_1">#REF!</definedName>
    <definedName name="_1_">#REF!</definedName>
    <definedName name="_2">#REF!</definedName>
    <definedName name="_2_">#REF!</definedName>
    <definedName name="_3" localSheetId="0">#REF!</definedName>
    <definedName name="_3">#REF!</definedName>
    <definedName name="_3_" localSheetId="0">#REF!</definedName>
    <definedName name="_3_">#REF!</definedName>
    <definedName name="_4">#REF!</definedName>
    <definedName name="_4_">#REF!</definedName>
    <definedName name="_Date_">#REF!</definedName>
    <definedName name="_GLAVA_" localSheetId="0">'Доходы'!#REF!</definedName>
    <definedName name="_GLAVA_">#REF!</definedName>
    <definedName name="_OKATO_" localSheetId="0">'Доходы'!#REF!</definedName>
    <definedName name="_OKATO_">#REF!</definedName>
    <definedName name="_OKPO_" localSheetId="0">'Доходы'!#REF!</definedName>
    <definedName name="_OKPO_">#REF!</definedName>
    <definedName name="_Otchet_Period_Source__AT_ObjectName">#REF!</definedName>
    <definedName name="_Period_">#REF!</definedName>
    <definedName name="_VBN_" localSheetId="0">'Доходы'!#REF!</definedName>
    <definedName name="_VBN_">#REF!</definedName>
    <definedName name="_xlnm.Print_Titles" localSheetId="0">'Доходы'!$13:$17</definedName>
    <definedName name="_xlnm.Print_Area" localSheetId="0">'Доходы'!$A$7:$F$112</definedName>
  </definedNames>
  <calcPr fullCalcOnLoad="1"/>
</workbook>
</file>

<file path=xl/sharedStrings.xml><?xml version="1.0" encoding="utf-8"?>
<sst xmlns="http://schemas.openxmlformats.org/spreadsheetml/2006/main" count="215" uniqueCount="203">
  <si>
    <t>Утвержденные</t>
  </si>
  <si>
    <t xml:space="preserve">бюджетные </t>
  </si>
  <si>
    <t>назначения</t>
  </si>
  <si>
    <t xml:space="preserve"> Наименование показателя</t>
  </si>
  <si>
    <t>Код</t>
  </si>
  <si>
    <t>стро-</t>
  </si>
  <si>
    <t>ки</t>
  </si>
  <si>
    <t>x</t>
  </si>
  <si>
    <t xml:space="preserve">по бюджетной классификации </t>
  </si>
  <si>
    <t xml:space="preserve">Код дохода 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</si>
  <si>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</si>
  <si>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</si>
  <si>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</si>
  <si>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</si>
  <si>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</si>
  <si>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</si>
  <si>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</si>
  <si>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</si>
  <si>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</si>
  <si>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</si>
  <si>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</si>
  <si>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</si>
  <si>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</si>
  <si>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</si>
  <si>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</si>
  <si>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</si>
  <si>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</si>
  <si>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</si>
  <si>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</si>
  <si>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</si>
  <si>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</si>
  <si>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</si>
  <si>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</si>
  <si>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</si>
  <si>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</si>
  <si>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</si>
  <si>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</si>
  <si>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</si>
  <si>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</si>
  <si>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</si>
  <si>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</si>
  <si>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</si>
  <si>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</si>
  <si>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</si>
  <si>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</si>
  <si>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</si>
  <si>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</si>
  <si>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</si>
  <si>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</si>
  <si>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</si>
  <si>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</si>
  <si>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</si>
  <si>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</si>
  <si>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</si>
  <si>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</si>
  <si>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ДОХОДЫ ОТ ПРОДАЖИ МАТЕРИАЛЬНЫХ И НЕМАТЕРИАЛЬНЫХ АКТИВОВ</t>
  </si>
  <si>
    <t>000 1 14 00000 00 0000 000</t>
  </si>
  <si>
    <t>000 1 14 06000 00 0000 430</t>
  </si>
  <si>
    <t>000 1 14 06010 00 0000 430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</si>
  <si>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</si>
  <si>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</si>
  <si>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</si>
  <si>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</si>
  <si>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</si>
  <si>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</si>
  <si>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</si>
  <si>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</si>
  <si>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</si>
  <si>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</si>
  <si>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000 2 02 02000 00 0000 151</t>
  </si>
  <si>
    <t>Прочие субсидии</t>
  </si>
  <si>
    <t>000 2 02 02999 00 0000 151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</si>
  <si>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</si>
  <si>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</si>
  <si>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</si>
  <si>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</si>
  <si>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</si>
  <si>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</si>
  <si>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</si>
  <si>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</si>
  <si>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БЕЗВОЗМЕЗДНЫЕ ПОСТУПЛЕНИЯ</t>
  </si>
  <si>
    <t>000 2 07 00000 00 0000 180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</si>
  <si>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</si>
  <si>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</si>
  <si>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Исполнено</t>
  </si>
  <si>
    <t xml:space="preserve">% исполнения
к утвержденным бюджетным назначениям
</t>
  </si>
  <si>
    <t>(тыс.рублей)</t>
  </si>
  <si>
    <t xml:space="preserve">Лабинского района 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</si>
  <si>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</si>
  <si>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</si>
  <si>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</si>
  <si>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</si>
  <si>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</si>
  <si>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Субсидии бюджетам бюджетной системы Российской Федерации (межбюджетные субсидии)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</si>
  <si>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</si>
  <si>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</si>
  <si>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бюджета - всего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</si>
  <si>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</si>
  <si>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</si>
  <si>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000 1 17 01000 00 0000 180</t>
  </si>
  <si>
    <t>Невыясненные поступления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</si>
  <si>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</si>
  <si>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</si>
  <si>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</si>
  <si>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</si>
  <si>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</si>
  <si>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</si>
  <si>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</si>
  <si>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</si>
  <si>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</si>
  <si>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</si>
  <si>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</si>
  <si>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</si>
  <si>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</si>
  <si>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</si>
  <si>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000 1 17 05000 00 0000 180</t>
  </si>
  <si>
    <t xml:space="preserve">Прочие неналоговые доходы </t>
  </si>
  <si>
    <t>000 1 14 02000 00 0000 000</t>
  </si>
  <si>
    <t>000 1 14 02050 10 0000 440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</si>
  <si>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</si>
  <si>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</si>
  <si>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реализацию федеральных целевых программ</t>
  </si>
  <si>
    <t>000 2 02 02051 00 0000 151</t>
  </si>
  <si>
    <t>000 1 06 06030 00 0000 110</t>
  </si>
  <si>
    <t>000 1 06 06040 00 0000 110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</si>
  <si>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</si>
  <si>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</si>
  <si>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</si>
  <si>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</si>
  <si>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</si>
  <si>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</si>
  <si>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</si>
  <si>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</si>
  <si>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</si>
  <si>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компенсации затрат  бюджетов городских поселений</t>
  </si>
  <si>
    <t>000 1 14 02052 13 0000 440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</si>
  <si>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</si>
  <si>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</si>
  <si>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000 1 16 33050 13 0000 140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</si>
  <si>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</si>
  <si>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</si>
  <si>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000 1 17 05050 13 0000 180</t>
  </si>
  <si>
    <t>Прочие неналоговые доходы бюджетов городских поселений</t>
  </si>
  <si>
    <t>Невыясненные поступления, зачисляемые в бюджеты городских поселений</t>
  </si>
  <si>
    <t>000 1 17 01050 13 0000 180</t>
  </si>
  <si>
    <t>Субсидии бюджетам городских поселений на реализацию федеральных целевых программ</t>
  </si>
  <si>
    <t>000 2 02 02051 13 0000 151</t>
  </si>
  <si>
    <t>Прочие субсидии бюджетам городских 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</si>
  <si>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</si>
  <si>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000 2 02 04999 13 0000 151</t>
  </si>
  <si>
    <t>Прочие межбюджетные трансферты, передаваемые бюджетам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</si>
  <si>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</si>
  <si>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</si>
  <si>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</si>
  <si>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</si>
  <si>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</si>
  <si>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поселений</t>
  </si>
  <si>
    <t>Прочие безвозмездные поступления в бюджеты городских поселений</t>
  </si>
  <si>
    <t>000 2 07 05000 13 0000 180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</si>
  <si>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</si>
  <si>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000 2 18 05000 13 0000 151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</si>
  <si>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</si>
  <si>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</si>
  <si>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</si>
  <si>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</si>
  <si>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Доходы от продажи земельных участков, государственная  собственность на которые не разграничена</t>
  </si>
  <si>
    <t xml:space="preserve">Заместитель главы администрации 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</si>
  <si>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</si>
  <si>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</si>
  <si>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</si>
  <si>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182 1 01 02010 01 0000 110</t>
  </si>
  <si>
    <t>182 1 01 02020 01 0000 110</t>
  </si>
  <si>
    <t>182 1 01 02030 01 0000 110</t>
  </si>
  <si>
    <t>182 1 01 02040 01 0000 110</t>
  </si>
  <si>
    <t>100 1 03 02230 01 0000 110</t>
  </si>
  <si>
    <t>100 1 03 02240 01 0000 110</t>
  </si>
  <si>
    <t>100 1 03 02250 01 0000 110</t>
  </si>
  <si>
    <t>100 1 03 02260 01 0000 110</t>
  </si>
  <si>
    <t>182 1 05 03010 01 0000 110</t>
  </si>
  <si>
    <t>182 1 06 01030 13 0000 110</t>
  </si>
  <si>
    <t>182 1 06 06033 13 0000 110</t>
  </si>
  <si>
    <t>182 1 06 06043 13 0000 110</t>
  </si>
  <si>
    <t>992 1 11 05013 13 0000 120</t>
  </si>
  <si>
    <t>992 1 11 05025 13 0000 120</t>
  </si>
  <si>
    <t>992 1 11 05035 13 0000 120</t>
  </si>
  <si>
    <t>992 1 11 05075 13 0000 120</t>
  </si>
  <si>
    <t>992 1 11 07015 13 0000 120</t>
  </si>
  <si>
    <t>992 1 13 01995 13 0000 130</t>
  </si>
  <si>
    <t>992 1 13 02995 13 0000 130</t>
  </si>
  <si>
    <t>992 1 14 06013 13 0000 430</t>
  </si>
  <si>
    <t>992 1 14 06025 13 0000 430</t>
  </si>
  <si>
    <t>992 1 16 90050 13 0000 140</t>
  </si>
  <si>
    <t>992 2 02 02999 13 0000 151</t>
  </si>
  <si>
    <t>992 2 02 03024 13 0000 151</t>
  </si>
  <si>
    <t>992 2 18 05010 13 0000 151</t>
  </si>
  <si>
    <t>992 2 19 05000 13 0000 151</t>
  </si>
  <si>
    <t>921 1 11 05013 13 0000 120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</si>
  <si>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</si>
  <si>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П.В. Дядюра</t>
  </si>
  <si>
    <t>182 1 05 03020 01 0000 110</t>
  </si>
  <si>
    <r>
  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indexed="9"/>
        <rFont val="Times New Roman"/>
        <family val="1"/>
      </rPr>
      <t>УТВЕРЖДЕНЫ</t>
    </r>
    <r>
      <rPr>
        <sz val="14"/>
        <rFont val="Times New Roman"/>
        <family val="1"/>
      </rPr>
      <t xml:space="preserve">
УТВЕРЖДЕНЫ                             постановлением администрации 
Лабинского городского поселения                                            
                                </t>
    </r>
  </si>
  <si>
    <t xml:space="preserve"> ДОХОДЫ                                                                                                                                                                                                                   бюджета Лабинского городского поселения Лабинского района                                                                                                     за 9 месяцев 2016 года по кодам классификации доходов </t>
  </si>
  <si>
    <t>от 01.11.2016 №  1497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</si>
</sst>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m/d;@"/>
    <numFmt numFmtId="183" formatCode="#,##0.00_р_."/>
    <numFmt numFmtId="184" formatCode="00"/>
    <numFmt numFmtId="185" formatCode="#,##0.000"/>
    <numFmt numFmtId="186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4"/>
      <color indexed="9"/>
      <name val="Times New Roman"/>
      <family val="1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2"/>
      <color indexed="62"/>
      <name val="Times New Roman"/>
      <family val="1"/>
    </font>
    <font>
      <b/>
      <sz val="10"/>
      <color rgb="FFFF0000"/>
      <name val="Arial Cyr"/>
      <family val="0"/>
    </font>
    <font>
      <b/>
      <sz val="8"/>
      <color rgb="FFFF0000"/>
      <name val="Arial Cyr"/>
      <family val="0"/>
    </font>
    <font>
      <sz val="12"/>
      <color rgb="FF7030A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vertical="top"/>
    </xf>
    <xf numFmtId="49" fontId="23" fillId="0" borderId="0" xfId="0" applyNumberFormat="1" applyFont="1" applyAlignment="1">
      <alignment/>
    </xf>
    <xf numFmtId="0" fontId="0" fillId="0" borderId="0" xfId="0" applyAlignment="1">
      <alignment/>
    </xf>
    <xf numFmtId="0" fontId="22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49" fontId="31" fillId="0" borderId="0" xfId="0" applyNumberFormat="1" applyFont="1" applyAlignment="1">
      <alignment/>
    </xf>
    <xf numFmtId="0" fontId="24" fillId="0" borderId="0" xfId="0" applyFont="1" applyBorder="1" applyAlignment="1">
      <alignment horizontal="center" vertical="top"/>
    </xf>
    <xf numFmtId="4" fontId="24" fillId="0" borderId="0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wrapText="1"/>
    </xf>
    <xf numFmtId="186" fontId="25" fillId="0" borderId="16" xfId="0" applyNumberFormat="1" applyFont="1" applyBorder="1" applyAlignment="1">
      <alignment horizontal="right"/>
    </xf>
    <xf numFmtId="49" fontId="22" fillId="0" borderId="16" xfId="0" applyNumberFormat="1" applyFont="1" applyBorder="1" applyAlignment="1">
      <alignment horizontal="center" wrapText="1"/>
    </xf>
    <xf numFmtId="186" fontId="22" fillId="0" borderId="16" xfId="0" applyNumberFormat="1" applyFont="1" applyBorder="1" applyAlignment="1">
      <alignment horizontal="right"/>
    </xf>
    <xf numFmtId="0" fontId="22" fillId="0" borderId="12" xfId="0" applyFont="1" applyBorder="1" applyAlignment="1">
      <alignment horizontal="center" wrapText="1"/>
    </xf>
    <xf numFmtId="49" fontId="22" fillId="0" borderId="16" xfId="0" applyNumberFormat="1" applyFont="1" applyBorder="1" applyAlignment="1">
      <alignment horizontal="center" vertical="top" wrapText="1"/>
    </xf>
    <xf numFmtId="186" fontId="22" fillId="0" borderId="16" xfId="0" applyNumberFormat="1" applyFont="1" applyBorder="1" applyAlignment="1">
      <alignment horizontal="right" vertical="top"/>
    </xf>
    <xf numFmtId="49" fontId="25" fillId="0" borderId="16" xfId="0" applyNumberFormat="1" applyFont="1" applyBorder="1" applyAlignment="1">
      <alignment horizontal="center" vertical="top" wrapText="1"/>
    </xf>
    <xf numFmtId="186" fontId="25" fillId="0" borderId="16" xfId="0" applyNumberFormat="1" applyFont="1" applyBorder="1" applyAlignment="1">
      <alignment horizontal="right" vertical="top"/>
    </xf>
    <xf numFmtId="49" fontId="25" fillId="0" borderId="15" xfId="0" applyNumberFormat="1" applyFont="1" applyBorder="1" applyAlignment="1">
      <alignment horizontal="center" vertical="top" wrapText="1"/>
    </xf>
    <xf numFmtId="186" fontId="25" fillId="0" borderId="15" xfId="0" applyNumberFormat="1" applyFont="1" applyBorder="1" applyAlignment="1">
      <alignment horizontal="right" vertical="top"/>
    </xf>
    <xf numFmtId="186" fontId="32" fillId="0" borderId="16" xfId="0" applyNumberFormat="1" applyFont="1" applyBorder="1" applyAlignment="1">
      <alignment horizontal="right" vertical="top"/>
    </xf>
    <xf numFmtId="3" fontId="25" fillId="0" borderId="17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 vertical="top"/>
    </xf>
    <xf numFmtId="3" fontId="22" fillId="0" borderId="18" xfId="0" applyNumberFormat="1" applyFont="1" applyBorder="1" applyAlignment="1">
      <alignment horizontal="center"/>
    </xf>
    <xf numFmtId="3" fontId="22" fillId="0" borderId="18" xfId="0" applyNumberFormat="1" applyFont="1" applyBorder="1" applyAlignment="1">
      <alignment horizontal="center" vertical="top"/>
    </xf>
    <xf numFmtId="3" fontId="25" fillId="0" borderId="18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 vertical="top"/>
    </xf>
    <xf numFmtId="0" fontId="25" fillId="0" borderId="16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wrapText="1"/>
    </xf>
    <xf numFmtId="0" fontId="25" fillId="0" borderId="16" xfId="0" applyNumberFormat="1" applyFont="1" applyBorder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/>
    </xf>
    <xf numFmtId="0" fontId="24" fillId="0" borderId="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G1262"/>
  <sheetViews>
    <sheetView showGridLines="0" tabSelected="1" view="pageLayout" zoomScale="85" zoomScalePageLayoutView="85" workbookViewId="0" topLeftCell="A6">
      <selection activeCell="A11" sqref="A11:F11"/>
    </sheetView>
  </sheetViews>
  <sheetFormatPr defaultColWidth="9.00390625" defaultRowHeight="12.75"/>
  <cols>
    <col min="1" max="1" width="54.00390625" style="2" customWidth="1"/>
    <col min="2" max="2" width="4.75390625" style="2" hidden="1" customWidth="1"/>
    <col min="3" max="3" width="29.25390625" style="2" customWidth="1"/>
    <col min="4" max="4" width="16.125" style="1" customWidth="1"/>
    <col min="5" max="5" width="14.375" style="1" customWidth="1"/>
    <col min="6" max="6" width="17.625" style="0" customWidth="1"/>
    <col min="7" max="7" width="15.625" style="0" customWidth="1"/>
    <col min="9" max="9" width="10.625" style="0" bestFit="1" customWidth="1"/>
    <col min="10" max="10" width="15.75390625" style="0" bestFit="1" customWidth="1"/>
    <col min="11" max="19" width="7.25390625" style="0" bestFit="1" customWidth="1"/>
  </cols>
  <sheetData>
    <row r="1" spans="1:6" ht="0.75" customHeight="1" hidden="1">
      <c r="A1" s="6"/>
      <c r="B1" s="6"/>
      <c r="C1" s="6"/>
      <c r="D1" s="7"/>
      <c r="E1" s="7"/>
      <c r="F1" s="8"/>
    </row>
    <row r="2" spans="1:6" ht="12.75" hidden="1">
      <c r="A2" s="6"/>
      <c r="B2" s="6"/>
      <c r="C2" s="6"/>
      <c r="D2" s="7"/>
      <c r="E2" s="7"/>
      <c r="F2" s="8"/>
    </row>
    <row r="3" spans="1:6" ht="12.75" hidden="1">
      <c r="A3" s="6"/>
      <c r="B3" s="6"/>
      <c r="C3" s="6"/>
      <c r="D3" s="7"/>
      <c r="E3" s="7"/>
      <c r="F3" s="8"/>
    </row>
    <row r="4" spans="1:6" ht="12.75" hidden="1">
      <c r="A4" s="6"/>
      <c r="B4" s="6"/>
      <c r="C4" s="6"/>
      <c r="D4" s="7"/>
      <c r="E4" s="7"/>
      <c r="F4" s="8"/>
    </row>
    <row r="5" spans="1:6" ht="7.5" customHeight="1" hidden="1">
      <c r="A5" s="6"/>
      <c r="B5" s="6"/>
      <c r="C5" s="6"/>
      <c r="D5" s="7"/>
      <c r="E5" s="7"/>
      <c r="F5" s="8"/>
    </row>
    <row r="6" spans="1:6" ht="7.5" customHeight="1">
      <c r="A6" s="6"/>
      <c r="B6" s="6"/>
      <c r="C6" s="6"/>
      <c r="D6" s="7"/>
      <c r="E6" s="7"/>
      <c r="F6" s="8"/>
    </row>
    <row r="7" spans="2:6" ht="94.5" customHeight="1">
      <c r="B7" s="20"/>
      <c r="C7" s="20"/>
      <c r="D7" s="67" t="s">
        <v>200</v>
      </c>
      <c r="E7" s="67"/>
      <c r="F7" s="67"/>
    </row>
    <row r="8" spans="1:6" ht="17.25" customHeight="1">
      <c r="A8" s="16"/>
      <c r="B8" s="17"/>
      <c r="C8" s="17"/>
      <c r="D8" s="68" t="s">
        <v>87</v>
      </c>
      <c r="E8" s="68"/>
      <c r="F8" s="68"/>
    </row>
    <row r="9" spans="1:6" ht="17.25" customHeight="1">
      <c r="A9" s="16"/>
      <c r="B9" s="17"/>
      <c r="C9" s="17"/>
      <c r="D9" s="24"/>
      <c r="E9" s="24" t="s">
        <v>202</v>
      </c>
      <c r="F9" s="24"/>
    </row>
    <row r="10" spans="1:6" ht="39.75" customHeight="1">
      <c r="A10" s="16"/>
      <c r="B10" s="17"/>
      <c r="C10" s="17"/>
      <c r="D10" s="21"/>
      <c r="E10" s="21"/>
      <c r="F10" s="18"/>
    </row>
    <row r="11" spans="1:7" ht="57" customHeight="1">
      <c r="A11" s="63" t="s">
        <v>201</v>
      </c>
      <c r="B11" s="63"/>
      <c r="C11" s="63"/>
      <c r="D11" s="63"/>
      <c r="E11" s="63"/>
      <c r="F11" s="63"/>
      <c r="G11" s="4"/>
    </row>
    <row r="12" spans="1:6" ht="37.5" customHeight="1">
      <c r="A12" s="26"/>
      <c r="B12" s="26"/>
      <c r="C12" s="27"/>
      <c r="D12" s="28"/>
      <c r="E12" s="28"/>
      <c r="F12" s="29" t="s">
        <v>86</v>
      </c>
    </row>
    <row r="13" spans="1:6" ht="13.5" customHeight="1">
      <c r="A13" s="30"/>
      <c r="B13" s="31" t="s">
        <v>4</v>
      </c>
      <c r="C13" s="30"/>
      <c r="D13" s="32" t="s">
        <v>0</v>
      </c>
      <c r="E13" s="33"/>
      <c r="F13" s="64" t="s">
        <v>85</v>
      </c>
    </row>
    <row r="14" spans="1:6" ht="14.25" customHeight="1">
      <c r="A14" s="34" t="s">
        <v>3</v>
      </c>
      <c r="B14" s="31" t="s">
        <v>5</v>
      </c>
      <c r="C14" s="34" t="s">
        <v>9</v>
      </c>
      <c r="D14" s="35" t="s">
        <v>1</v>
      </c>
      <c r="E14" s="36" t="s">
        <v>84</v>
      </c>
      <c r="F14" s="65"/>
    </row>
    <row r="15" spans="1:6" ht="13.5" customHeight="1">
      <c r="A15" s="37"/>
      <c r="B15" s="31" t="s">
        <v>6</v>
      </c>
      <c r="C15" s="31" t="s">
        <v>8</v>
      </c>
      <c r="D15" s="35" t="s">
        <v>2</v>
      </c>
      <c r="E15" s="36"/>
      <c r="F15" s="65"/>
    </row>
    <row r="16" spans="1:6" ht="30" customHeight="1">
      <c r="A16" s="38"/>
      <c r="B16" s="31"/>
      <c r="C16" s="45"/>
      <c r="D16" s="35"/>
      <c r="E16" s="36"/>
      <c r="F16" s="66"/>
    </row>
    <row r="17" spans="1:7" ht="13.5" customHeight="1" thickBot="1">
      <c r="A17" s="39">
        <v>1</v>
      </c>
      <c r="B17" s="40">
        <v>2</v>
      </c>
      <c r="C17" s="39">
        <v>2</v>
      </c>
      <c r="D17" s="39">
        <v>3</v>
      </c>
      <c r="E17" s="39">
        <v>4</v>
      </c>
      <c r="F17" s="39">
        <v>5</v>
      </c>
      <c r="G17" s="3"/>
    </row>
    <row r="18" spans="1:7" s="5" customFormat="1" ht="15.75">
      <c r="A18" s="59" t="s">
        <v>96</v>
      </c>
      <c r="B18" s="53">
        <v>10</v>
      </c>
      <c r="C18" s="50" t="s">
        <v>7</v>
      </c>
      <c r="D18" s="51">
        <f>D19+D90</f>
        <v>222358.612</v>
      </c>
      <c r="E18" s="51">
        <f>E19+E90</f>
        <v>121084.17099999997</v>
      </c>
      <c r="F18" s="51">
        <f>E18/D18*100</f>
        <v>54.4544553102355</v>
      </c>
      <c r="G18" s="19"/>
    </row>
    <row r="19" spans="1:7" s="5" customFormat="1" ht="15.75">
      <c r="A19" s="59" t="s">
        <v>90</v>
      </c>
      <c r="B19" s="54">
        <v>10</v>
      </c>
      <c r="C19" s="48" t="s">
        <v>11</v>
      </c>
      <c r="D19" s="49">
        <f>D20+D36+D48+D62+D69+D78+D32+D26+D85</f>
        <v>179942.003</v>
      </c>
      <c r="E19" s="49">
        <f>E20+E36+E48+E62+E69+E78+E32+E26+E85</f>
        <v>101799.42499999997</v>
      </c>
      <c r="F19" s="49">
        <f aca="true" t="shared" si="0" ref="F19:F25">E19/D19*100</f>
        <v>56.5734643956364</v>
      </c>
      <c r="G19" s="19"/>
    </row>
    <row r="20" spans="1:7" s="5" customFormat="1" ht="15.75">
      <c r="A20" s="59" t="s">
        <v>12</v>
      </c>
      <c r="B20" s="54">
        <v>10</v>
      </c>
      <c r="C20" s="48" t="s">
        <v>13</v>
      </c>
      <c r="D20" s="49">
        <f>D21</f>
        <v>72000</v>
      </c>
      <c r="E20" s="49">
        <f>E21</f>
        <v>48915.615</v>
      </c>
      <c r="F20" s="49">
        <f t="shared" si="0"/>
        <v>67.93835416666666</v>
      </c>
      <c r="G20" s="19"/>
    </row>
    <row r="21" spans="1:7" s="5" customFormat="1" ht="20.25" customHeight="1">
      <c r="A21" s="59" t="s">
        <v>14</v>
      </c>
      <c r="B21" s="54">
        <v>10</v>
      </c>
      <c r="C21" s="48" t="s">
        <v>15</v>
      </c>
      <c r="D21" s="49">
        <f>SUM(D22:D25)</f>
        <v>72000</v>
      </c>
      <c r="E21" s="49">
        <f>SUM(E22:E25)</f>
        <v>48915.615</v>
      </c>
      <c r="F21" s="49">
        <f t="shared" si="0"/>
        <v>67.93835416666666</v>
      </c>
      <c r="G21" s="19"/>
    </row>
    <row r="22" spans="1:7" ht="97.5" customHeight="1">
      <c r="A22" s="60" t="s">
        <v>91</v>
      </c>
      <c r="B22" s="55">
        <v>10</v>
      </c>
      <c r="C22" s="46" t="s">
        <v>170</v>
      </c>
      <c r="D22" s="47">
        <v>71100</v>
      </c>
      <c r="E22" s="47">
        <v>47870.801</v>
      </c>
      <c r="F22" s="47">
        <f t="shared" si="0"/>
        <v>67.32883403656821</v>
      </c>
      <c r="G22" s="3"/>
    </row>
    <row r="23" spans="1:7" ht="138.75" customHeight="1">
      <c r="A23" s="61" t="s">
        <v>16</v>
      </c>
      <c r="B23" s="55">
        <v>10</v>
      </c>
      <c r="C23" s="46" t="s">
        <v>171</v>
      </c>
      <c r="D23" s="47">
        <v>650</v>
      </c>
      <c r="E23" s="47">
        <v>774.678</v>
      </c>
      <c r="F23" s="47">
        <f t="shared" si="0"/>
        <v>119.18123076923078</v>
      </c>
      <c r="G23" s="3"/>
    </row>
    <row r="24" spans="1:7" ht="60" customHeight="1">
      <c r="A24" s="61" t="s">
        <v>17</v>
      </c>
      <c r="B24" s="55">
        <v>10</v>
      </c>
      <c r="C24" s="46" t="s">
        <v>172</v>
      </c>
      <c r="D24" s="47">
        <v>240</v>
      </c>
      <c r="E24" s="47">
        <v>245.866</v>
      </c>
      <c r="F24" s="47">
        <f t="shared" si="0"/>
        <v>102.44416666666667</v>
      </c>
      <c r="G24" s="3"/>
    </row>
    <row r="25" spans="1:7" ht="113.25" customHeight="1">
      <c r="A25" s="60" t="s">
        <v>92</v>
      </c>
      <c r="B25" s="56">
        <v>10</v>
      </c>
      <c r="C25" s="46" t="s">
        <v>173</v>
      </c>
      <c r="D25" s="47">
        <v>10</v>
      </c>
      <c r="E25" s="47">
        <v>24.27</v>
      </c>
      <c r="F25" s="47">
        <f t="shared" si="0"/>
        <v>242.70000000000002</v>
      </c>
      <c r="G25" s="3"/>
    </row>
    <row r="26" spans="1:7" s="22" customFormat="1" ht="45.75" customHeight="1">
      <c r="A26" s="59" t="s">
        <v>106</v>
      </c>
      <c r="B26" s="54">
        <v>10</v>
      </c>
      <c r="C26" s="48" t="s">
        <v>105</v>
      </c>
      <c r="D26" s="49">
        <f>D27</f>
        <v>13865.9</v>
      </c>
      <c r="E26" s="49">
        <f>E27</f>
        <v>12162.294</v>
      </c>
      <c r="F26" s="49">
        <f>E26/D26*100</f>
        <v>87.71370051709589</v>
      </c>
      <c r="G26" s="23"/>
    </row>
    <row r="27" spans="1:7" s="5" customFormat="1" ht="47.25">
      <c r="A27" s="59" t="s">
        <v>107</v>
      </c>
      <c r="B27" s="54">
        <v>10</v>
      </c>
      <c r="C27" s="48" t="s">
        <v>108</v>
      </c>
      <c r="D27" s="49">
        <f>SUM(D28:D31)</f>
        <v>13865.9</v>
      </c>
      <c r="E27" s="49">
        <f>SUM(E28:E31)</f>
        <v>12162.294</v>
      </c>
      <c r="F27" s="49">
        <f>E27/D27*100</f>
        <v>87.71370051709589</v>
      </c>
      <c r="G27" s="19"/>
    </row>
    <row r="28" spans="1:7" ht="94.5">
      <c r="A28" s="60" t="s">
        <v>109</v>
      </c>
      <c r="B28" s="56">
        <v>10</v>
      </c>
      <c r="C28" s="46" t="s">
        <v>174</v>
      </c>
      <c r="D28" s="47">
        <v>5000</v>
      </c>
      <c r="E28" s="47">
        <v>4087.848</v>
      </c>
      <c r="F28" s="47">
        <f>E28/D28*100</f>
        <v>81.75696</v>
      </c>
      <c r="G28" s="3"/>
    </row>
    <row r="29" spans="1:7" ht="111" customHeight="1">
      <c r="A29" s="60" t="s">
        <v>110</v>
      </c>
      <c r="B29" s="56">
        <v>10</v>
      </c>
      <c r="C29" s="46" t="s">
        <v>175</v>
      </c>
      <c r="D29" s="47">
        <v>165.9</v>
      </c>
      <c r="E29" s="47">
        <v>65.152</v>
      </c>
      <c r="F29" s="47">
        <f>E29/D29*100</f>
        <v>39.27185051235684</v>
      </c>
      <c r="G29" s="3"/>
    </row>
    <row r="30" spans="1:7" ht="96" customHeight="1">
      <c r="A30" s="60" t="s">
        <v>111</v>
      </c>
      <c r="B30" s="56">
        <v>10</v>
      </c>
      <c r="C30" s="46" t="s">
        <v>176</v>
      </c>
      <c r="D30" s="47">
        <v>8700</v>
      </c>
      <c r="E30" s="47">
        <v>8573.76</v>
      </c>
      <c r="F30" s="47">
        <f>E30/D30*100</f>
        <v>98.54896551724138</v>
      </c>
      <c r="G30" s="3"/>
    </row>
    <row r="31" spans="1:7" ht="94.5">
      <c r="A31" s="60" t="s">
        <v>112</v>
      </c>
      <c r="B31" s="56">
        <v>10</v>
      </c>
      <c r="C31" s="46" t="s">
        <v>177</v>
      </c>
      <c r="D31" s="47">
        <v>0</v>
      </c>
      <c r="E31" s="47">
        <v>-564.466</v>
      </c>
      <c r="F31" s="47" t="s">
        <v>10</v>
      </c>
      <c r="G31" s="3"/>
    </row>
    <row r="32" spans="1:7" s="5" customFormat="1" ht="15.75">
      <c r="A32" s="59" t="s">
        <v>18</v>
      </c>
      <c r="B32" s="54">
        <v>10</v>
      </c>
      <c r="C32" s="48" t="s">
        <v>19</v>
      </c>
      <c r="D32" s="49">
        <f>D33</f>
        <v>4100</v>
      </c>
      <c r="E32" s="49">
        <f>E33</f>
        <v>4196.309</v>
      </c>
      <c r="F32" s="49">
        <f>E32/D32*100</f>
        <v>102.349</v>
      </c>
      <c r="G32" s="19"/>
    </row>
    <row r="33" spans="1:7" s="5" customFormat="1" ht="15.75">
      <c r="A33" s="59" t="s">
        <v>20</v>
      </c>
      <c r="B33" s="54">
        <v>10</v>
      </c>
      <c r="C33" s="48" t="s">
        <v>21</v>
      </c>
      <c r="D33" s="49">
        <f>SUM(D34:D35)</f>
        <v>4100</v>
      </c>
      <c r="E33" s="49">
        <f>SUM(E34:E35)</f>
        <v>4196.309</v>
      </c>
      <c r="F33" s="49">
        <f>E33/D33*100</f>
        <v>102.349</v>
      </c>
      <c r="G33" s="19"/>
    </row>
    <row r="34" spans="1:7" ht="15" customHeight="1">
      <c r="A34" s="60" t="s">
        <v>20</v>
      </c>
      <c r="B34" s="56">
        <v>10</v>
      </c>
      <c r="C34" s="46" t="s">
        <v>178</v>
      </c>
      <c r="D34" s="47">
        <v>4100</v>
      </c>
      <c r="E34" s="47">
        <v>4196.988</v>
      </c>
      <c r="F34" s="47">
        <f>E34/D34*100</f>
        <v>102.36556097560975</v>
      </c>
      <c r="G34" s="3"/>
    </row>
    <row r="35" spans="1:7" ht="33" customHeight="1">
      <c r="A35" s="60" t="s">
        <v>22</v>
      </c>
      <c r="B35" s="56">
        <v>10</v>
      </c>
      <c r="C35" s="46" t="s">
        <v>199</v>
      </c>
      <c r="D35" s="47">
        <v>0</v>
      </c>
      <c r="E35" s="47">
        <v>-0.679</v>
      </c>
      <c r="F35" s="47" t="s">
        <v>10</v>
      </c>
      <c r="G35" s="3"/>
    </row>
    <row r="36" spans="1:7" s="5" customFormat="1" ht="15.75">
      <c r="A36" s="59" t="s">
        <v>23</v>
      </c>
      <c r="B36" s="54">
        <v>10</v>
      </c>
      <c r="C36" s="48" t="s">
        <v>24</v>
      </c>
      <c r="D36" s="49">
        <f>D37+D39</f>
        <v>59500</v>
      </c>
      <c r="E36" s="49">
        <f>E37+E39</f>
        <v>17077.793</v>
      </c>
      <c r="F36" s="49">
        <f aca="true" t="shared" si="1" ref="F36:F43">E36/D36*100</f>
        <v>28.702173109243702</v>
      </c>
      <c r="G36" s="19"/>
    </row>
    <row r="37" spans="1:7" s="5" customFormat="1" ht="15.75">
      <c r="A37" s="59" t="s">
        <v>25</v>
      </c>
      <c r="B37" s="54">
        <v>10</v>
      </c>
      <c r="C37" s="48" t="s">
        <v>26</v>
      </c>
      <c r="D37" s="49">
        <f>D38</f>
        <v>12500</v>
      </c>
      <c r="E37" s="49">
        <f>E38</f>
        <v>1120.285</v>
      </c>
      <c r="F37" s="49">
        <f t="shared" si="1"/>
        <v>8.96228</v>
      </c>
      <c r="G37" s="19"/>
    </row>
    <row r="38" spans="1:7" ht="49.5" customHeight="1">
      <c r="A38" s="60" t="s">
        <v>128</v>
      </c>
      <c r="B38" s="56">
        <v>10</v>
      </c>
      <c r="C38" s="46" t="s">
        <v>179</v>
      </c>
      <c r="D38" s="47">
        <v>12500</v>
      </c>
      <c r="E38" s="47">
        <v>1120.285</v>
      </c>
      <c r="F38" s="47">
        <f t="shared" si="1"/>
        <v>8.96228</v>
      </c>
      <c r="G38" s="3"/>
    </row>
    <row r="39" spans="1:7" s="5" customFormat="1" ht="15.75">
      <c r="A39" s="59" t="s">
        <v>27</v>
      </c>
      <c r="B39" s="54">
        <v>10</v>
      </c>
      <c r="C39" s="48" t="s">
        <v>28</v>
      </c>
      <c r="D39" s="49">
        <f>D40+D42</f>
        <v>47000</v>
      </c>
      <c r="E39" s="49">
        <f>E40+E42</f>
        <v>15957.508</v>
      </c>
      <c r="F39" s="49">
        <f t="shared" si="1"/>
        <v>33.95214468085106</v>
      </c>
      <c r="G39" s="19"/>
    </row>
    <row r="40" spans="1:7" ht="15.75">
      <c r="A40" s="60" t="s">
        <v>125</v>
      </c>
      <c r="B40" s="56">
        <v>10</v>
      </c>
      <c r="C40" s="46" t="s">
        <v>123</v>
      </c>
      <c r="D40" s="47">
        <f>D41</f>
        <v>17000</v>
      </c>
      <c r="E40" s="47">
        <f>E41</f>
        <v>12953.425</v>
      </c>
      <c r="F40" s="47">
        <f t="shared" si="1"/>
        <v>76.19661764705882</v>
      </c>
      <c r="G40" s="3"/>
    </row>
    <row r="41" spans="1:7" ht="47.25">
      <c r="A41" s="60" t="s">
        <v>126</v>
      </c>
      <c r="B41" s="56">
        <v>10</v>
      </c>
      <c r="C41" s="46" t="s">
        <v>180</v>
      </c>
      <c r="D41" s="47">
        <v>17000</v>
      </c>
      <c r="E41" s="47">
        <v>12953.425</v>
      </c>
      <c r="F41" s="47">
        <f t="shared" si="1"/>
        <v>76.19661764705882</v>
      </c>
      <c r="G41" s="3"/>
    </row>
    <row r="42" spans="1:7" ht="15.75">
      <c r="A42" s="61" t="s">
        <v>127</v>
      </c>
      <c r="B42" s="55">
        <v>10</v>
      </c>
      <c r="C42" s="43" t="s">
        <v>124</v>
      </c>
      <c r="D42" s="44">
        <f>D43</f>
        <v>30000</v>
      </c>
      <c r="E42" s="44">
        <f>E43</f>
        <v>3004.083</v>
      </c>
      <c r="F42" s="44">
        <f t="shared" si="1"/>
        <v>10.01361</v>
      </c>
      <c r="G42" s="3"/>
    </row>
    <row r="43" spans="1:7" ht="46.5" customHeight="1">
      <c r="A43" s="60" t="s">
        <v>129</v>
      </c>
      <c r="B43" s="56">
        <v>10</v>
      </c>
      <c r="C43" s="46" t="s">
        <v>181</v>
      </c>
      <c r="D43" s="47">
        <v>30000</v>
      </c>
      <c r="E43" s="47">
        <v>3004.083</v>
      </c>
      <c r="F43" s="47">
        <f t="shared" si="1"/>
        <v>10.01361</v>
      </c>
      <c r="G43" s="3"/>
    </row>
    <row r="44" spans="1:7" s="5" customFormat="1" ht="45.75" customHeight="1" hidden="1">
      <c r="A44" s="59" t="s">
        <v>29</v>
      </c>
      <c r="B44" s="54">
        <v>10</v>
      </c>
      <c r="C44" s="48" t="s">
        <v>30</v>
      </c>
      <c r="D44" s="49" t="str">
        <f aca="true" t="shared" si="2" ref="D44:E46">D45</f>
        <v>-</v>
      </c>
      <c r="E44" s="49">
        <f t="shared" si="2"/>
        <v>0</v>
      </c>
      <c r="F44" s="49" t="s">
        <v>10</v>
      </c>
      <c r="G44" s="19"/>
    </row>
    <row r="45" spans="1:7" ht="15.75" hidden="1">
      <c r="A45" s="60" t="s">
        <v>31</v>
      </c>
      <c r="B45" s="56">
        <v>10</v>
      </c>
      <c r="C45" s="46" t="s">
        <v>32</v>
      </c>
      <c r="D45" s="47" t="str">
        <f t="shared" si="2"/>
        <v>-</v>
      </c>
      <c r="E45" s="47">
        <f t="shared" si="2"/>
        <v>0</v>
      </c>
      <c r="F45" s="47" t="s">
        <v>10</v>
      </c>
      <c r="G45" s="3"/>
    </row>
    <row r="46" spans="1:7" ht="31.5" hidden="1">
      <c r="A46" s="60" t="s">
        <v>33</v>
      </c>
      <c r="B46" s="56">
        <v>10</v>
      </c>
      <c r="C46" s="46" t="s">
        <v>34</v>
      </c>
      <c r="D46" s="47" t="str">
        <f t="shared" si="2"/>
        <v>-</v>
      </c>
      <c r="E46" s="47">
        <f t="shared" si="2"/>
        <v>0</v>
      </c>
      <c r="F46" s="47" t="s">
        <v>10</v>
      </c>
      <c r="G46" s="3"/>
    </row>
    <row r="47" spans="1:7" ht="62.25" customHeight="1" hidden="1">
      <c r="A47" s="60" t="s">
        <v>35</v>
      </c>
      <c r="B47" s="56">
        <v>10</v>
      </c>
      <c r="C47" s="46" t="s">
        <v>36</v>
      </c>
      <c r="D47" s="47" t="s">
        <v>10</v>
      </c>
      <c r="E47" s="47">
        <v>0</v>
      </c>
      <c r="F47" s="47" t="s">
        <v>10</v>
      </c>
      <c r="G47" s="3"/>
    </row>
    <row r="48" spans="1:7" s="5" customFormat="1" ht="51.75" customHeight="1">
      <c r="A48" s="59" t="s">
        <v>37</v>
      </c>
      <c r="B48" s="54">
        <v>10</v>
      </c>
      <c r="C48" s="48" t="s">
        <v>38</v>
      </c>
      <c r="D48" s="49">
        <f>D49+D59</f>
        <v>24691</v>
      </c>
      <c r="E48" s="49">
        <f>E49+E59</f>
        <v>17739.784000000003</v>
      </c>
      <c r="F48" s="49">
        <f aca="true" t="shared" si="3" ref="F48:F61">E48/D48*100</f>
        <v>71.84716698392128</v>
      </c>
      <c r="G48" s="19"/>
    </row>
    <row r="49" spans="1:7" ht="99.75" customHeight="1">
      <c r="A49" s="60" t="s">
        <v>39</v>
      </c>
      <c r="B49" s="56">
        <v>10</v>
      </c>
      <c r="C49" s="46" t="s">
        <v>40</v>
      </c>
      <c r="D49" s="47">
        <f>D50+D57+D53+D55</f>
        <v>24371</v>
      </c>
      <c r="E49" s="47">
        <f>E50+E57+E53+E55</f>
        <v>17410.159000000003</v>
      </c>
      <c r="F49" s="47">
        <f t="shared" si="3"/>
        <v>71.43801649501458</v>
      </c>
      <c r="G49" s="3"/>
    </row>
    <row r="50" spans="1:7" ht="78" customHeight="1">
      <c r="A50" s="60" t="s">
        <v>41</v>
      </c>
      <c r="B50" s="56">
        <v>10</v>
      </c>
      <c r="C50" s="46" t="s">
        <v>42</v>
      </c>
      <c r="D50" s="47">
        <f>D52+D51</f>
        <v>15800</v>
      </c>
      <c r="E50" s="47">
        <f>E52+E51</f>
        <v>10206.212</v>
      </c>
      <c r="F50" s="47">
        <f t="shared" si="3"/>
        <v>64.59627848101266</v>
      </c>
      <c r="G50" s="3"/>
    </row>
    <row r="51" spans="1:7" ht="94.5" hidden="1">
      <c r="A51" s="60" t="s">
        <v>130</v>
      </c>
      <c r="B51" s="56">
        <v>10</v>
      </c>
      <c r="C51" s="46" t="s">
        <v>196</v>
      </c>
      <c r="D51" s="47">
        <v>0</v>
      </c>
      <c r="E51" s="47">
        <v>0</v>
      </c>
      <c r="F51" s="52" t="s">
        <v>10</v>
      </c>
      <c r="G51" s="3"/>
    </row>
    <row r="52" spans="1:7" ht="95.25" customHeight="1">
      <c r="A52" s="60" t="s">
        <v>130</v>
      </c>
      <c r="B52" s="56">
        <v>10</v>
      </c>
      <c r="C52" s="46" t="s">
        <v>182</v>
      </c>
      <c r="D52" s="47">
        <v>15800</v>
      </c>
      <c r="E52" s="47">
        <v>10206.212</v>
      </c>
      <c r="F52" s="47">
        <f t="shared" si="3"/>
        <v>64.59627848101266</v>
      </c>
      <c r="G52" s="3"/>
    </row>
    <row r="53" spans="1:7" ht="102" customHeight="1">
      <c r="A53" s="60" t="s">
        <v>43</v>
      </c>
      <c r="B53" s="56">
        <v>10</v>
      </c>
      <c r="C53" s="46" t="s">
        <v>44</v>
      </c>
      <c r="D53" s="47">
        <f>D54</f>
        <v>200</v>
      </c>
      <c r="E53" s="47">
        <v>372.524</v>
      </c>
      <c r="F53" s="47">
        <f t="shared" si="3"/>
        <v>186.262</v>
      </c>
      <c r="G53" s="3"/>
    </row>
    <row r="54" spans="1:7" ht="94.5">
      <c r="A54" s="60" t="s">
        <v>131</v>
      </c>
      <c r="B54" s="56">
        <v>10</v>
      </c>
      <c r="C54" s="46" t="s">
        <v>183</v>
      </c>
      <c r="D54" s="47">
        <v>200</v>
      </c>
      <c r="E54" s="47">
        <v>183.826</v>
      </c>
      <c r="F54" s="47">
        <f t="shared" si="3"/>
        <v>91.913</v>
      </c>
      <c r="G54" s="3"/>
    </row>
    <row r="55" spans="1:7" ht="98.25" customHeight="1">
      <c r="A55" s="60" t="s">
        <v>162</v>
      </c>
      <c r="B55" s="56">
        <v>10</v>
      </c>
      <c r="C55" s="46" t="s">
        <v>161</v>
      </c>
      <c r="D55" s="47">
        <f>D56</f>
        <v>41</v>
      </c>
      <c r="E55" s="47">
        <f>E56</f>
        <v>61.091</v>
      </c>
      <c r="F55" s="47">
        <f>E55/D55*100</f>
        <v>149.00243902439024</v>
      </c>
      <c r="G55" s="3"/>
    </row>
    <row r="56" spans="1:7" ht="79.5" customHeight="1">
      <c r="A56" s="60" t="s">
        <v>163</v>
      </c>
      <c r="B56" s="56">
        <v>10</v>
      </c>
      <c r="C56" s="46" t="s">
        <v>184</v>
      </c>
      <c r="D56" s="47">
        <v>41</v>
      </c>
      <c r="E56" s="47">
        <v>61.091</v>
      </c>
      <c r="F56" s="47">
        <f>E56/D56*100</f>
        <v>149.00243902439024</v>
      </c>
      <c r="G56" s="3"/>
    </row>
    <row r="57" spans="1:7" ht="47.25">
      <c r="A57" s="60" t="s">
        <v>98</v>
      </c>
      <c r="B57" s="56">
        <v>10</v>
      </c>
      <c r="C57" s="46" t="s">
        <v>97</v>
      </c>
      <c r="D57" s="47">
        <f>D58</f>
        <v>8330</v>
      </c>
      <c r="E57" s="47">
        <f>E58</f>
        <v>6770.332</v>
      </c>
      <c r="F57" s="47">
        <f t="shared" si="3"/>
        <v>81.27649459783915</v>
      </c>
      <c r="G57" s="3"/>
    </row>
    <row r="58" spans="1:7" ht="47.25">
      <c r="A58" s="60" t="s">
        <v>132</v>
      </c>
      <c r="B58" s="56">
        <v>10</v>
      </c>
      <c r="C58" s="46" t="s">
        <v>185</v>
      </c>
      <c r="D58" s="47">
        <v>8330</v>
      </c>
      <c r="E58" s="47">
        <v>6770.332</v>
      </c>
      <c r="F58" s="47">
        <f t="shared" si="3"/>
        <v>81.27649459783915</v>
      </c>
      <c r="G58" s="3"/>
    </row>
    <row r="59" spans="1:7" ht="31.5">
      <c r="A59" s="60" t="s">
        <v>45</v>
      </c>
      <c r="B59" s="56">
        <v>10</v>
      </c>
      <c r="C59" s="46" t="s">
        <v>46</v>
      </c>
      <c r="D59" s="47">
        <f>D60</f>
        <v>320</v>
      </c>
      <c r="E59" s="47">
        <f>E60</f>
        <v>329.625</v>
      </c>
      <c r="F59" s="47">
        <f t="shared" si="3"/>
        <v>103.0078125</v>
      </c>
      <c r="G59" s="3"/>
    </row>
    <row r="60" spans="1:7" ht="63">
      <c r="A60" s="60" t="s">
        <v>47</v>
      </c>
      <c r="B60" s="56">
        <v>10</v>
      </c>
      <c r="C60" s="46" t="s">
        <v>48</v>
      </c>
      <c r="D60" s="47">
        <f>D61</f>
        <v>320</v>
      </c>
      <c r="E60" s="47">
        <f>E61</f>
        <v>329.625</v>
      </c>
      <c r="F60" s="47">
        <f t="shared" si="3"/>
        <v>103.0078125</v>
      </c>
      <c r="G60" s="3"/>
    </row>
    <row r="61" spans="1:7" ht="63.75" customHeight="1">
      <c r="A61" s="60" t="s">
        <v>133</v>
      </c>
      <c r="B61" s="56">
        <v>10</v>
      </c>
      <c r="C61" s="46" t="s">
        <v>186</v>
      </c>
      <c r="D61" s="47">
        <v>320</v>
      </c>
      <c r="E61" s="47">
        <v>329.625</v>
      </c>
      <c r="F61" s="47">
        <f t="shared" si="3"/>
        <v>103.0078125</v>
      </c>
      <c r="G61" s="3"/>
    </row>
    <row r="62" spans="1:7" s="5" customFormat="1" ht="47.25">
      <c r="A62" s="59" t="s">
        <v>49</v>
      </c>
      <c r="B62" s="54">
        <v>10</v>
      </c>
      <c r="C62" s="48" t="s">
        <v>50</v>
      </c>
      <c r="D62" s="49">
        <f>D66+D63</f>
        <v>2366.103</v>
      </c>
      <c r="E62" s="49">
        <f>E66+E63</f>
        <v>1309.4189999999999</v>
      </c>
      <c r="F62" s="49">
        <f aca="true" t="shared" si="4" ref="F62:F68">E62/D62*100</f>
        <v>55.34074383067854</v>
      </c>
      <c r="G62" s="19"/>
    </row>
    <row r="63" spans="1:7" ht="15.75">
      <c r="A63" s="60" t="s">
        <v>153</v>
      </c>
      <c r="B63" s="56">
        <v>10</v>
      </c>
      <c r="C63" s="46" t="s">
        <v>152</v>
      </c>
      <c r="D63" s="47">
        <f>D64</f>
        <v>2150</v>
      </c>
      <c r="E63" s="47">
        <f>E64</f>
        <v>1284.56</v>
      </c>
      <c r="F63" s="47">
        <f t="shared" si="4"/>
        <v>59.74697674418604</v>
      </c>
      <c r="G63" s="3"/>
    </row>
    <row r="64" spans="1:7" ht="15.75">
      <c r="A64" s="60" t="s">
        <v>155</v>
      </c>
      <c r="B64" s="56">
        <v>10</v>
      </c>
      <c r="C64" s="46" t="s">
        <v>154</v>
      </c>
      <c r="D64" s="47">
        <f>D65</f>
        <v>2150</v>
      </c>
      <c r="E64" s="47">
        <f>E65</f>
        <v>1284.56</v>
      </c>
      <c r="F64" s="47">
        <f t="shared" si="4"/>
        <v>59.74697674418604</v>
      </c>
      <c r="G64" s="3"/>
    </row>
    <row r="65" spans="1:7" ht="31.5" customHeight="1">
      <c r="A65" s="60" t="s">
        <v>156</v>
      </c>
      <c r="B65" s="56">
        <v>10</v>
      </c>
      <c r="C65" s="46" t="s">
        <v>187</v>
      </c>
      <c r="D65" s="47">
        <v>2150</v>
      </c>
      <c r="E65" s="47">
        <v>1284.56</v>
      </c>
      <c r="F65" s="47">
        <f t="shared" si="4"/>
        <v>59.74697674418604</v>
      </c>
      <c r="G65" s="3"/>
    </row>
    <row r="66" spans="1:7" ht="15.75">
      <c r="A66" s="60" t="s">
        <v>51</v>
      </c>
      <c r="B66" s="56">
        <v>10</v>
      </c>
      <c r="C66" s="46" t="s">
        <v>52</v>
      </c>
      <c r="D66" s="47">
        <f>D67</f>
        <v>216.103</v>
      </c>
      <c r="E66" s="47">
        <f>E67</f>
        <v>24.859</v>
      </c>
      <c r="F66" s="47">
        <f t="shared" si="4"/>
        <v>11.503310921181104</v>
      </c>
      <c r="G66" s="3"/>
    </row>
    <row r="67" spans="1:7" ht="15.75">
      <c r="A67" s="60" t="s">
        <v>53</v>
      </c>
      <c r="B67" s="56">
        <v>10</v>
      </c>
      <c r="C67" s="46" t="s">
        <v>54</v>
      </c>
      <c r="D67" s="47">
        <f>D68</f>
        <v>216.103</v>
      </c>
      <c r="E67" s="47">
        <f>E68</f>
        <v>24.859</v>
      </c>
      <c r="F67" s="47">
        <f t="shared" si="4"/>
        <v>11.503310921181104</v>
      </c>
      <c r="G67" s="3"/>
    </row>
    <row r="68" spans="1:7" ht="31.5">
      <c r="A68" s="60" t="s">
        <v>134</v>
      </c>
      <c r="B68" s="56">
        <v>10</v>
      </c>
      <c r="C68" s="46" t="s">
        <v>188</v>
      </c>
      <c r="D68" s="47">
        <v>216.103</v>
      </c>
      <c r="E68" s="47">
        <v>24.859</v>
      </c>
      <c r="F68" s="47">
        <f t="shared" si="4"/>
        <v>11.503310921181104</v>
      </c>
      <c r="G68" s="3"/>
    </row>
    <row r="69" spans="1:7" s="5" customFormat="1" ht="30.75" customHeight="1">
      <c r="A69" s="59" t="s">
        <v>55</v>
      </c>
      <c r="B69" s="54">
        <v>10</v>
      </c>
      <c r="C69" s="48" t="s">
        <v>56</v>
      </c>
      <c r="D69" s="49">
        <f>D73+D70</f>
        <v>3109</v>
      </c>
      <c r="E69" s="49">
        <f>E73+E70</f>
        <v>320.79999999999995</v>
      </c>
      <c r="F69" s="49">
        <f aca="true" t="shared" si="5" ref="F69:F84">E69/D69*100</f>
        <v>10.31843036346092</v>
      </c>
      <c r="G69" s="19"/>
    </row>
    <row r="70" spans="1:7" s="5" customFormat="1" ht="94.5" hidden="1">
      <c r="A70" s="60" t="s">
        <v>120</v>
      </c>
      <c r="B70" s="54"/>
      <c r="C70" s="46" t="s">
        <v>117</v>
      </c>
      <c r="D70" s="47">
        <f>D71</f>
        <v>0</v>
      </c>
      <c r="E70" s="47">
        <f>E71</f>
        <v>0</v>
      </c>
      <c r="F70" s="47" t="e">
        <f t="shared" si="5"/>
        <v>#DIV/0!</v>
      </c>
      <c r="G70" s="19"/>
    </row>
    <row r="71" spans="1:7" s="5" customFormat="1" ht="109.5" customHeight="1" hidden="1">
      <c r="A71" s="60" t="s">
        <v>119</v>
      </c>
      <c r="B71" s="54"/>
      <c r="C71" s="46" t="s">
        <v>118</v>
      </c>
      <c r="D71" s="47">
        <f>D72</f>
        <v>0</v>
      </c>
      <c r="E71" s="47">
        <f>E72</f>
        <v>0</v>
      </c>
      <c r="F71" s="47" t="e">
        <f t="shared" si="5"/>
        <v>#DIV/0!</v>
      </c>
      <c r="G71" s="19"/>
    </row>
    <row r="72" spans="1:7" s="5" customFormat="1" ht="96" customHeight="1" hidden="1">
      <c r="A72" s="60" t="s">
        <v>136</v>
      </c>
      <c r="B72" s="54"/>
      <c r="C72" s="46" t="s">
        <v>135</v>
      </c>
      <c r="D72" s="47">
        <v>0</v>
      </c>
      <c r="E72" s="47">
        <v>0</v>
      </c>
      <c r="F72" s="47" t="e">
        <f t="shared" si="5"/>
        <v>#DIV/0!</v>
      </c>
      <c r="G72" s="19"/>
    </row>
    <row r="73" spans="1:7" ht="63.75" customHeight="1">
      <c r="A73" s="60" t="s">
        <v>164</v>
      </c>
      <c r="B73" s="56">
        <v>10</v>
      </c>
      <c r="C73" s="46" t="s">
        <v>57</v>
      </c>
      <c r="D73" s="47">
        <f>D74+D76</f>
        <v>3109</v>
      </c>
      <c r="E73" s="47">
        <f>E74+E76</f>
        <v>320.79999999999995</v>
      </c>
      <c r="F73" s="47">
        <f t="shared" si="5"/>
        <v>10.31843036346092</v>
      </c>
      <c r="G73" s="3"/>
    </row>
    <row r="74" spans="1:7" ht="47.25">
      <c r="A74" s="60" t="s">
        <v>165</v>
      </c>
      <c r="B74" s="56">
        <v>10</v>
      </c>
      <c r="C74" s="46" t="s">
        <v>58</v>
      </c>
      <c r="D74" s="47">
        <f>D75</f>
        <v>3100</v>
      </c>
      <c r="E74" s="47">
        <f>E75</f>
        <v>311.27</v>
      </c>
      <c r="F74" s="47">
        <f t="shared" si="5"/>
        <v>10.040967741935484</v>
      </c>
      <c r="G74" s="3"/>
    </row>
    <row r="75" spans="1:7" ht="63.75" customHeight="1">
      <c r="A75" s="60" t="s">
        <v>137</v>
      </c>
      <c r="B75" s="56">
        <v>10</v>
      </c>
      <c r="C75" s="46" t="s">
        <v>189</v>
      </c>
      <c r="D75" s="47">
        <v>3100</v>
      </c>
      <c r="E75" s="47">
        <v>311.27</v>
      </c>
      <c r="F75" s="47">
        <f t="shared" si="5"/>
        <v>10.040967741935484</v>
      </c>
      <c r="G75" s="3"/>
    </row>
    <row r="76" spans="1:7" ht="63">
      <c r="A76" s="60" t="s">
        <v>168</v>
      </c>
      <c r="B76" s="56">
        <v>10</v>
      </c>
      <c r="C76" s="46" t="s">
        <v>167</v>
      </c>
      <c r="D76" s="47">
        <f>D77</f>
        <v>9</v>
      </c>
      <c r="E76" s="47">
        <f>E77</f>
        <v>9.53</v>
      </c>
      <c r="F76" s="47">
        <f t="shared" si="5"/>
        <v>105.88888888888887</v>
      </c>
      <c r="G76" s="3"/>
    </row>
    <row r="77" spans="1:7" ht="63.75" customHeight="1">
      <c r="A77" s="60" t="s">
        <v>169</v>
      </c>
      <c r="B77" s="56">
        <v>10</v>
      </c>
      <c r="C77" s="46" t="s">
        <v>190</v>
      </c>
      <c r="D77" s="47">
        <v>9</v>
      </c>
      <c r="E77" s="47">
        <v>9.53</v>
      </c>
      <c r="F77" s="47">
        <f t="shared" si="5"/>
        <v>105.88888888888887</v>
      </c>
      <c r="G77" s="3"/>
    </row>
    <row r="78" spans="1:7" s="5" customFormat="1" ht="17.25" customHeight="1">
      <c r="A78" s="59" t="s">
        <v>59</v>
      </c>
      <c r="B78" s="54">
        <v>10</v>
      </c>
      <c r="C78" s="48" t="s">
        <v>60</v>
      </c>
      <c r="D78" s="49">
        <f>D83+D81+D79</f>
        <v>310</v>
      </c>
      <c r="E78" s="49">
        <f>E83+E81+E79</f>
        <v>77.411</v>
      </c>
      <c r="F78" s="49">
        <f t="shared" si="5"/>
        <v>24.971290322580643</v>
      </c>
      <c r="G78" s="19"/>
    </row>
    <row r="79" spans="1:7" s="5" customFormat="1" ht="65.25" customHeight="1">
      <c r="A79" s="60" t="s">
        <v>114</v>
      </c>
      <c r="B79" s="54"/>
      <c r="C79" s="46" t="s">
        <v>113</v>
      </c>
      <c r="D79" s="47">
        <f>D80</f>
        <v>30</v>
      </c>
      <c r="E79" s="47">
        <f>E80</f>
        <v>30</v>
      </c>
      <c r="F79" s="47">
        <f t="shared" si="5"/>
        <v>100</v>
      </c>
      <c r="G79" s="19"/>
    </row>
    <row r="80" spans="1:7" s="5" customFormat="1" ht="78.75" customHeight="1">
      <c r="A80" s="60" t="s">
        <v>139</v>
      </c>
      <c r="B80" s="54"/>
      <c r="C80" s="46" t="s">
        <v>138</v>
      </c>
      <c r="D80" s="47">
        <v>30</v>
      </c>
      <c r="E80" s="47">
        <v>30</v>
      </c>
      <c r="F80" s="47">
        <f t="shared" si="5"/>
        <v>100</v>
      </c>
      <c r="G80" s="19"/>
    </row>
    <row r="81" spans="1:7" s="5" customFormat="1" ht="50.25" customHeight="1">
      <c r="A81" s="60" t="s">
        <v>101</v>
      </c>
      <c r="B81" s="54"/>
      <c r="C81" s="46" t="s">
        <v>102</v>
      </c>
      <c r="D81" s="47">
        <f>D82</f>
        <v>3</v>
      </c>
      <c r="E81" s="47">
        <f>E82</f>
        <v>13.8</v>
      </c>
      <c r="F81" s="47">
        <f t="shared" si="5"/>
        <v>460.00000000000006</v>
      </c>
      <c r="G81" s="19"/>
    </row>
    <row r="82" spans="1:7" s="5" customFormat="1" ht="65.25" customHeight="1">
      <c r="A82" s="60" t="s">
        <v>104</v>
      </c>
      <c r="B82" s="54"/>
      <c r="C82" s="46" t="s">
        <v>103</v>
      </c>
      <c r="D82" s="47">
        <v>3</v>
      </c>
      <c r="E82" s="47">
        <v>13.8</v>
      </c>
      <c r="F82" s="47">
        <f t="shared" si="5"/>
        <v>460.00000000000006</v>
      </c>
      <c r="G82" s="19"/>
    </row>
    <row r="83" spans="1:7" ht="33.75" customHeight="1">
      <c r="A83" s="60" t="s">
        <v>61</v>
      </c>
      <c r="B83" s="56">
        <v>10</v>
      </c>
      <c r="C83" s="46" t="s">
        <v>62</v>
      </c>
      <c r="D83" s="47">
        <f>D84</f>
        <v>277</v>
      </c>
      <c r="E83" s="47">
        <f>E84</f>
        <v>33.611</v>
      </c>
      <c r="F83" s="47">
        <f t="shared" si="5"/>
        <v>12.13393501805054</v>
      </c>
      <c r="G83" s="3"/>
    </row>
    <row r="84" spans="1:7" ht="49.5" customHeight="1">
      <c r="A84" s="60" t="s">
        <v>140</v>
      </c>
      <c r="B84" s="56">
        <v>10</v>
      </c>
      <c r="C84" s="46" t="s">
        <v>191</v>
      </c>
      <c r="D84" s="47">
        <v>277</v>
      </c>
      <c r="E84" s="47">
        <v>33.611</v>
      </c>
      <c r="F84" s="47">
        <f t="shared" si="5"/>
        <v>12.13393501805054</v>
      </c>
      <c r="G84" s="3"/>
    </row>
    <row r="85" spans="1:7" s="5" customFormat="1" ht="21.75" customHeight="1" hidden="1">
      <c r="A85" s="59" t="s">
        <v>63</v>
      </c>
      <c r="B85" s="54">
        <v>10</v>
      </c>
      <c r="C85" s="48" t="s">
        <v>64</v>
      </c>
      <c r="D85" s="49">
        <f>D88+D86</f>
        <v>0</v>
      </c>
      <c r="E85" s="49">
        <f>E88+E86</f>
        <v>0</v>
      </c>
      <c r="F85" s="49" t="s">
        <v>10</v>
      </c>
      <c r="G85" s="19"/>
    </row>
    <row r="86" spans="1:7" ht="18.75" customHeight="1" hidden="1">
      <c r="A86" s="60" t="s">
        <v>100</v>
      </c>
      <c r="B86" s="56">
        <v>10</v>
      </c>
      <c r="C86" s="46" t="s">
        <v>99</v>
      </c>
      <c r="D86" s="47">
        <f>D87</f>
        <v>0</v>
      </c>
      <c r="E86" s="47">
        <f>E87</f>
        <v>0</v>
      </c>
      <c r="F86" s="47" t="s">
        <v>10</v>
      </c>
      <c r="G86" s="3"/>
    </row>
    <row r="87" spans="1:7" ht="35.25" customHeight="1" hidden="1">
      <c r="A87" s="60" t="s">
        <v>143</v>
      </c>
      <c r="B87" s="56">
        <v>10</v>
      </c>
      <c r="C87" s="46" t="s">
        <v>144</v>
      </c>
      <c r="D87" s="47">
        <v>0</v>
      </c>
      <c r="E87" s="47">
        <v>0</v>
      </c>
      <c r="F87" s="47" t="s">
        <v>10</v>
      </c>
      <c r="G87" s="3"/>
    </row>
    <row r="88" spans="1:7" s="5" customFormat="1" ht="18" customHeight="1" hidden="1">
      <c r="A88" s="60" t="s">
        <v>116</v>
      </c>
      <c r="B88" s="54"/>
      <c r="C88" s="46" t="s">
        <v>115</v>
      </c>
      <c r="D88" s="47">
        <f>D89</f>
        <v>0</v>
      </c>
      <c r="E88" s="47">
        <f>E89</f>
        <v>0</v>
      </c>
      <c r="F88" s="47" t="e">
        <f>E88/D88*100</f>
        <v>#DIV/0!</v>
      </c>
      <c r="G88" s="19"/>
    </row>
    <row r="89" spans="1:7" s="5" customFormat="1" ht="15" customHeight="1" hidden="1">
      <c r="A89" s="60" t="s">
        <v>142</v>
      </c>
      <c r="B89" s="54"/>
      <c r="C89" s="46" t="s">
        <v>141</v>
      </c>
      <c r="D89" s="47">
        <v>0</v>
      </c>
      <c r="E89" s="47">
        <v>0</v>
      </c>
      <c r="F89" s="47" t="e">
        <f>E89/D89*100</f>
        <v>#DIV/0!</v>
      </c>
      <c r="G89" s="19"/>
    </row>
    <row r="90" spans="1:7" s="5" customFormat="1" ht="18" customHeight="1">
      <c r="A90" s="59" t="s">
        <v>65</v>
      </c>
      <c r="B90" s="54">
        <v>10</v>
      </c>
      <c r="C90" s="48" t="s">
        <v>66</v>
      </c>
      <c r="D90" s="49">
        <f>D91+D109+D105+D103</f>
        <v>42416.609000000004</v>
      </c>
      <c r="E90" s="49">
        <f>E91+E109+E105+E103</f>
        <v>19284.746000000003</v>
      </c>
      <c r="F90" s="49">
        <f>E90/D90*100</f>
        <v>45.46508185036669</v>
      </c>
      <c r="G90" s="19"/>
    </row>
    <row r="91" spans="1:7" s="5" customFormat="1" ht="45.75" customHeight="1">
      <c r="A91" s="62" t="s">
        <v>67</v>
      </c>
      <c r="B91" s="57">
        <v>10</v>
      </c>
      <c r="C91" s="41" t="s">
        <v>68</v>
      </c>
      <c r="D91" s="42">
        <f>D92+D97+D100</f>
        <v>43311.00000000001</v>
      </c>
      <c r="E91" s="42">
        <f>E92+E97+E100</f>
        <v>20439.137000000002</v>
      </c>
      <c r="F91" s="42">
        <f>E91/D91*100</f>
        <v>47.19156103530281</v>
      </c>
      <c r="G91" s="19"/>
    </row>
    <row r="92" spans="1:7" ht="31.5" customHeight="1">
      <c r="A92" s="61" t="s">
        <v>93</v>
      </c>
      <c r="B92" s="55">
        <v>10</v>
      </c>
      <c r="C92" s="43" t="s">
        <v>69</v>
      </c>
      <c r="D92" s="44">
        <f>D95+D93</f>
        <v>42798.600000000006</v>
      </c>
      <c r="E92" s="44">
        <f>E95+E93</f>
        <v>19939.137000000002</v>
      </c>
      <c r="F92" s="44">
        <f aca="true" t="shared" si="6" ref="F92:F104">E92/D92*100</f>
        <v>46.58829260770212</v>
      </c>
      <c r="G92" s="3"/>
    </row>
    <row r="93" spans="1:7" ht="30" customHeight="1">
      <c r="A93" s="61" t="s">
        <v>121</v>
      </c>
      <c r="B93" s="55">
        <v>10</v>
      </c>
      <c r="C93" s="43" t="s">
        <v>122</v>
      </c>
      <c r="D93" s="44">
        <f>D94</f>
        <v>1174.3</v>
      </c>
      <c r="E93" s="44">
        <f>E94</f>
        <v>587.129</v>
      </c>
      <c r="F93" s="44">
        <f t="shared" si="6"/>
        <v>49.99821170058759</v>
      </c>
      <c r="G93" s="3"/>
    </row>
    <row r="94" spans="1:7" ht="32.25" customHeight="1">
      <c r="A94" s="61" t="s">
        <v>145</v>
      </c>
      <c r="B94" s="55">
        <v>10</v>
      </c>
      <c r="C94" s="43" t="s">
        <v>146</v>
      </c>
      <c r="D94" s="44">
        <v>1174.3</v>
      </c>
      <c r="E94" s="44">
        <v>587.129</v>
      </c>
      <c r="F94" s="44">
        <f t="shared" si="6"/>
        <v>49.99821170058759</v>
      </c>
      <c r="G94" s="3"/>
    </row>
    <row r="95" spans="1:7" ht="18.75" customHeight="1">
      <c r="A95" s="60" t="s">
        <v>70</v>
      </c>
      <c r="B95" s="56">
        <v>10</v>
      </c>
      <c r="C95" s="46" t="s">
        <v>71</v>
      </c>
      <c r="D95" s="47">
        <f>D96</f>
        <v>41624.3</v>
      </c>
      <c r="E95" s="47">
        <f>E96</f>
        <v>19352.008</v>
      </c>
      <c r="F95" s="47">
        <f t="shared" si="6"/>
        <v>46.49209235951115</v>
      </c>
      <c r="G95" s="3"/>
    </row>
    <row r="96" spans="1:7" ht="19.5" customHeight="1">
      <c r="A96" s="60" t="s">
        <v>147</v>
      </c>
      <c r="B96" s="56">
        <v>10</v>
      </c>
      <c r="C96" s="46" t="s">
        <v>192</v>
      </c>
      <c r="D96" s="47">
        <v>41624.3</v>
      </c>
      <c r="E96" s="47">
        <v>19352.008</v>
      </c>
      <c r="F96" s="47">
        <f t="shared" si="6"/>
        <v>46.49209235951115</v>
      </c>
      <c r="G96" s="3"/>
    </row>
    <row r="97" spans="1:7" ht="31.5">
      <c r="A97" s="60" t="s">
        <v>72</v>
      </c>
      <c r="B97" s="56">
        <v>10</v>
      </c>
      <c r="C97" s="46" t="s">
        <v>73</v>
      </c>
      <c r="D97" s="47">
        <f>D98</f>
        <v>12.4</v>
      </c>
      <c r="E97" s="47">
        <f>E98</f>
        <v>0</v>
      </c>
      <c r="F97" s="47">
        <f t="shared" si="6"/>
        <v>0</v>
      </c>
      <c r="G97" s="3"/>
    </row>
    <row r="98" spans="1:7" ht="47.25">
      <c r="A98" s="60" t="s">
        <v>74</v>
      </c>
      <c r="B98" s="56">
        <v>10</v>
      </c>
      <c r="C98" s="46" t="s">
        <v>75</v>
      </c>
      <c r="D98" s="47">
        <f>D99</f>
        <v>12.4</v>
      </c>
      <c r="E98" s="47">
        <f>E99</f>
        <v>0</v>
      </c>
      <c r="F98" s="47">
        <f t="shared" si="6"/>
        <v>0</v>
      </c>
      <c r="G98" s="3"/>
    </row>
    <row r="99" spans="1:7" ht="47.25">
      <c r="A99" s="60" t="s">
        <v>148</v>
      </c>
      <c r="B99" s="56">
        <v>10</v>
      </c>
      <c r="C99" s="46" t="s">
        <v>193</v>
      </c>
      <c r="D99" s="47">
        <v>12.4</v>
      </c>
      <c r="E99" s="47">
        <v>0</v>
      </c>
      <c r="F99" s="47">
        <f t="shared" si="6"/>
        <v>0</v>
      </c>
      <c r="G99" s="3"/>
    </row>
    <row r="100" spans="1:7" ht="15.75" hidden="1">
      <c r="A100" s="60" t="s">
        <v>76</v>
      </c>
      <c r="B100" s="56">
        <v>10</v>
      </c>
      <c r="C100" s="46" t="s">
        <v>77</v>
      </c>
      <c r="D100" s="47">
        <f>D101</f>
        <v>500</v>
      </c>
      <c r="E100" s="47">
        <f>E101</f>
        <v>500</v>
      </c>
      <c r="F100" s="47">
        <f t="shared" si="6"/>
        <v>100</v>
      </c>
      <c r="G100" s="3"/>
    </row>
    <row r="101" spans="1:7" ht="31.5" hidden="1">
      <c r="A101" s="60" t="s">
        <v>78</v>
      </c>
      <c r="B101" s="56">
        <v>10</v>
      </c>
      <c r="C101" s="46" t="s">
        <v>79</v>
      </c>
      <c r="D101" s="47">
        <f>D102</f>
        <v>500</v>
      </c>
      <c r="E101" s="47">
        <f>E102</f>
        <v>500</v>
      </c>
      <c r="F101" s="47">
        <f t="shared" si="6"/>
        <v>100</v>
      </c>
      <c r="G101" s="3"/>
    </row>
    <row r="102" spans="1:7" ht="30.75" customHeight="1">
      <c r="A102" s="60" t="s">
        <v>150</v>
      </c>
      <c r="B102" s="56">
        <v>10</v>
      </c>
      <c r="C102" s="46" t="s">
        <v>149</v>
      </c>
      <c r="D102" s="47">
        <v>500</v>
      </c>
      <c r="E102" s="47">
        <v>500</v>
      </c>
      <c r="F102" s="47">
        <f t="shared" si="6"/>
        <v>100</v>
      </c>
      <c r="G102" s="3"/>
    </row>
    <row r="103" spans="1:7" s="5" customFormat="1" ht="21.75" customHeight="1">
      <c r="A103" s="59" t="s">
        <v>80</v>
      </c>
      <c r="B103" s="54">
        <v>10</v>
      </c>
      <c r="C103" s="48" t="s">
        <v>81</v>
      </c>
      <c r="D103" s="49">
        <f>D104</f>
        <v>485.5</v>
      </c>
      <c r="E103" s="49">
        <f>E104</f>
        <v>225.5</v>
      </c>
      <c r="F103" s="49">
        <f t="shared" si="6"/>
        <v>46.44696189495365</v>
      </c>
      <c r="G103" s="19"/>
    </row>
    <row r="104" spans="1:7" ht="32.25" customHeight="1">
      <c r="A104" s="60" t="s">
        <v>157</v>
      </c>
      <c r="B104" s="56">
        <v>10</v>
      </c>
      <c r="C104" s="46" t="s">
        <v>158</v>
      </c>
      <c r="D104" s="47">
        <v>485.5</v>
      </c>
      <c r="E104" s="47">
        <v>225.5</v>
      </c>
      <c r="F104" s="47">
        <f t="shared" si="6"/>
        <v>46.44696189495365</v>
      </c>
      <c r="G104" s="3"/>
    </row>
    <row r="105" spans="1:7" s="5" customFormat="1" ht="126.75" customHeight="1">
      <c r="A105" s="59" t="s">
        <v>89</v>
      </c>
      <c r="B105" s="54">
        <v>10</v>
      </c>
      <c r="C105" s="48" t="s">
        <v>88</v>
      </c>
      <c r="D105" s="49">
        <f aca="true" t="shared" si="7" ref="D105:E107">D106</f>
        <v>4.007</v>
      </c>
      <c r="E105" s="49">
        <f t="shared" si="7"/>
        <v>4.007</v>
      </c>
      <c r="F105" s="49">
        <f aca="true" t="shared" si="8" ref="F105:F110">E105/D105*100</f>
        <v>100</v>
      </c>
      <c r="G105" s="19"/>
    </row>
    <row r="106" spans="1:7" ht="79.5" thickBot="1">
      <c r="A106" s="60" t="s">
        <v>94</v>
      </c>
      <c r="B106" s="58">
        <v>10</v>
      </c>
      <c r="C106" s="46" t="s">
        <v>95</v>
      </c>
      <c r="D106" s="47">
        <f t="shared" si="7"/>
        <v>4.007</v>
      </c>
      <c r="E106" s="47">
        <f t="shared" si="7"/>
        <v>4.007</v>
      </c>
      <c r="F106" s="47">
        <f t="shared" si="8"/>
        <v>100</v>
      </c>
      <c r="G106" s="3"/>
    </row>
    <row r="107" spans="1:7" ht="79.5" thickBot="1">
      <c r="A107" s="60" t="s">
        <v>197</v>
      </c>
      <c r="B107" s="58">
        <v>10</v>
      </c>
      <c r="C107" s="46" t="s">
        <v>160</v>
      </c>
      <c r="D107" s="47">
        <f t="shared" si="7"/>
        <v>4.007</v>
      </c>
      <c r="E107" s="47">
        <f t="shared" si="7"/>
        <v>4.007</v>
      </c>
      <c r="F107" s="47">
        <f t="shared" si="8"/>
        <v>100</v>
      </c>
      <c r="G107" s="3"/>
    </row>
    <row r="108" spans="1:7" ht="67.5" customHeight="1" thickBot="1">
      <c r="A108" s="60" t="s">
        <v>159</v>
      </c>
      <c r="B108" s="58">
        <v>10</v>
      </c>
      <c r="C108" s="46" t="s">
        <v>194</v>
      </c>
      <c r="D108" s="47">
        <v>4.007</v>
      </c>
      <c r="E108" s="47">
        <v>4.007</v>
      </c>
      <c r="F108" s="47">
        <f t="shared" si="8"/>
        <v>100</v>
      </c>
      <c r="G108" s="3"/>
    </row>
    <row r="109" spans="1:7" s="5" customFormat="1" ht="63">
      <c r="A109" s="59" t="s">
        <v>82</v>
      </c>
      <c r="B109" s="54">
        <v>10</v>
      </c>
      <c r="C109" s="48" t="s">
        <v>83</v>
      </c>
      <c r="D109" s="49">
        <f>D110</f>
        <v>-1383.898</v>
      </c>
      <c r="E109" s="49">
        <f>E110</f>
        <v>-1383.898</v>
      </c>
      <c r="F109" s="49">
        <f t="shared" si="8"/>
        <v>100</v>
      </c>
      <c r="G109" s="19"/>
    </row>
    <row r="110" spans="1:7" ht="63.75" thickBot="1">
      <c r="A110" s="60" t="s">
        <v>151</v>
      </c>
      <c r="B110" s="58">
        <v>10</v>
      </c>
      <c r="C110" s="46" t="s">
        <v>195</v>
      </c>
      <c r="D110" s="47">
        <v>-1383.898</v>
      </c>
      <c r="E110" s="47">
        <v>-1383.898</v>
      </c>
      <c r="F110" s="47">
        <f t="shared" si="8"/>
        <v>100</v>
      </c>
      <c r="G110" s="3"/>
    </row>
    <row r="111" spans="1:7" ht="28.5" customHeight="1">
      <c r="A111" s="9"/>
      <c r="B111" s="10"/>
      <c r="C111" s="11"/>
      <c r="D111" s="12"/>
      <c r="E111" s="12"/>
      <c r="F111" s="12"/>
      <c r="G111" s="3"/>
    </row>
    <row r="112" spans="1:7" s="14" customFormat="1" ht="18" customHeight="1">
      <c r="A112" s="69" t="s">
        <v>166</v>
      </c>
      <c r="B112" s="69"/>
      <c r="C112" s="69"/>
      <c r="D112" s="13"/>
      <c r="F112" s="25" t="s">
        <v>198</v>
      </c>
      <c r="G112" s="15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  <row r="233" ht="12.75">
      <c r="G233" s="3"/>
    </row>
    <row r="234" ht="12.75">
      <c r="G234" s="3"/>
    </row>
    <row r="235" ht="12.75">
      <c r="G235" s="3"/>
    </row>
    <row r="236" ht="12.75">
      <c r="G236" s="3"/>
    </row>
    <row r="237" ht="12.75">
      <c r="G237" s="3"/>
    </row>
    <row r="238" ht="12.75">
      <c r="G238" s="3"/>
    </row>
    <row r="239" ht="12.75">
      <c r="G239" s="3"/>
    </row>
    <row r="240" ht="12.75">
      <c r="G240" s="3"/>
    </row>
    <row r="241" ht="12.75">
      <c r="G241" s="3"/>
    </row>
    <row r="242" ht="12.75">
      <c r="G242" s="3"/>
    </row>
    <row r="243" ht="12.75">
      <c r="G243" s="3"/>
    </row>
    <row r="244" ht="12.75">
      <c r="G244" s="3"/>
    </row>
    <row r="245" ht="12.75">
      <c r="G245" s="3"/>
    </row>
    <row r="246" ht="12.75">
      <c r="G246" s="3"/>
    </row>
    <row r="247" ht="12.75">
      <c r="G247" s="3"/>
    </row>
    <row r="248" ht="12.75">
      <c r="G248" s="3"/>
    </row>
    <row r="249" ht="12.75">
      <c r="G249" s="3"/>
    </row>
    <row r="250" ht="12.75">
      <c r="G250" s="3"/>
    </row>
    <row r="251" ht="12.75">
      <c r="G251" s="3"/>
    </row>
    <row r="252" ht="12.75">
      <c r="G252" s="3"/>
    </row>
    <row r="253" ht="12.75">
      <c r="G253" s="3"/>
    </row>
    <row r="254" ht="12.75">
      <c r="G254" s="3"/>
    </row>
    <row r="255" ht="12.75">
      <c r="G255" s="3"/>
    </row>
    <row r="256" ht="12.75">
      <c r="G256" s="3"/>
    </row>
    <row r="257" ht="12.75">
      <c r="G257" s="3"/>
    </row>
    <row r="258" ht="12.75">
      <c r="G258" s="3"/>
    </row>
    <row r="259" ht="12.75">
      <c r="G259" s="3"/>
    </row>
    <row r="260" ht="12.75">
      <c r="G260" s="3"/>
    </row>
    <row r="261" ht="12.75">
      <c r="G261" s="3"/>
    </row>
    <row r="262" ht="12.75">
      <c r="G262" s="3"/>
    </row>
    <row r="263" ht="12.75">
      <c r="G263" s="3"/>
    </row>
    <row r="264" ht="12.75">
      <c r="G264" s="3"/>
    </row>
    <row r="265" ht="12.75">
      <c r="G265" s="3"/>
    </row>
    <row r="266" ht="12.75">
      <c r="G266" s="3"/>
    </row>
    <row r="267" ht="12.75">
      <c r="G267" s="3"/>
    </row>
    <row r="268" ht="12.75">
      <c r="G268" s="3"/>
    </row>
    <row r="269" ht="12.75">
      <c r="G269" s="3"/>
    </row>
    <row r="270" ht="12.75">
      <c r="G270" s="3"/>
    </row>
    <row r="271" ht="12.75">
      <c r="G271" s="3"/>
    </row>
    <row r="272" ht="12.75">
      <c r="G272" s="3"/>
    </row>
    <row r="273" ht="12.75">
      <c r="G273" s="3"/>
    </row>
    <row r="274" ht="12.75">
      <c r="G274" s="3"/>
    </row>
    <row r="275" ht="12.75">
      <c r="G275" s="3"/>
    </row>
    <row r="276" ht="12.75">
      <c r="G276" s="3"/>
    </row>
    <row r="277" ht="12.75">
      <c r="G277" s="3"/>
    </row>
    <row r="278" ht="12.75">
      <c r="G278" s="3"/>
    </row>
    <row r="279" ht="12.75">
      <c r="G279" s="3"/>
    </row>
    <row r="280" ht="12.75">
      <c r="G280" s="3"/>
    </row>
    <row r="281" ht="12.75">
      <c r="G281" s="3"/>
    </row>
    <row r="282" ht="12.75">
      <c r="G282" s="3"/>
    </row>
    <row r="283" ht="12.75">
      <c r="G283" s="3"/>
    </row>
    <row r="284" ht="12.75">
      <c r="G284" s="3"/>
    </row>
    <row r="285" ht="12.75">
      <c r="G285" s="3"/>
    </row>
    <row r="286" ht="12.75">
      <c r="G286" s="3"/>
    </row>
    <row r="287" ht="12.75">
      <c r="G287" s="3"/>
    </row>
    <row r="288" ht="12.75">
      <c r="G288" s="3"/>
    </row>
    <row r="289" ht="12.75">
      <c r="G289" s="3"/>
    </row>
    <row r="290" ht="12.75">
      <c r="G290" s="3"/>
    </row>
    <row r="291" ht="12.75">
      <c r="G291" s="3"/>
    </row>
    <row r="292" ht="12.75">
      <c r="G292" s="3"/>
    </row>
    <row r="293" ht="12.75">
      <c r="G293" s="3"/>
    </row>
    <row r="294" ht="12.75">
      <c r="G294" s="3"/>
    </row>
    <row r="295" ht="12.75">
      <c r="G295" s="3"/>
    </row>
    <row r="296" ht="12.75">
      <c r="G296" s="3"/>
    </row>
    <row r="297" ht="12.75">
      <c r="G297" s="3"/>
    </row>
    <row r="298" ht="12.75">
      <c r="G298" s="3"/>
    </row>
    <row r="299" ht="12.75">
      <c r="G299" s="3"/>
    </row>
    <row r="300" ht="12.75">
      <c r="G300" s="3"/>
    </row>
    <row r="301" ht="12.75">
      <c r="G301" s="3"/>
    </row>
    <row r="302" ht="12.75">
      <c r="G302" s="3"/>
    </row>
    <row r="303" ht="12.75">
      <c r="G303" s="3"/>
    </row>
    <row r="304" ht="12.75">
      <c r="G304" s="3"/>
    </row>
    <row r="305" ht="12.75">
      <c r="G305" s="3"/>
    </row>
    <row r="306" ht="12.75">
      <c r="G306" s="3"/>
    </row>
    <row r="307" ht="12.75">
      <c r="G307" s="3"/>
    </row>
    <row r="308" ht="12.75">
      <c r="G308" s="3"/>
    </row>
    <row r="309" ht="12.75">
      <c r="G309" s="3"/>
    </row>
    <row r="310" ht="12.75">
      <c r="G310" s="3"/>
    </row>
    <row r="311" ht="12.75">
      <c r="G311" s="3"/>
    </row>
    <row r="312" ht="12.75">
      <c r="G312" s="3"/>
    </row>
    <row r="313" ht="12.75">
      <c r="G313" s="3"/>
    </row>
    <row r="314" ht="12.75">
      <c r="G314" s="3"/>
    </row>
    <row r="315" ht="12.75">
      <c r="G315" s="3"/>
    </row>
    <row r="316" ht="12.75">
      <c r="G316" s="3"/>
    </row>
    <row r="317" ht="12.75">
      <c r="G317" s="3"/>
    </row>
    <row r="318" ht="12.75">
      <c r="G318" s="3"/>
    </row>
    <row r="319" ht="12.75">
      <c r="G319" s="3"/>
    </row>
    <row r="320" ht="12.75">
      <c r="G320" s="3"/>
    </row>
    <row r="321" ht="12.75">
      <c r="G321" s="3"/>
    </row>
    <row r="322" ht="12.75">
      <c r="G322" s="3"/>
    </row>
    <row r="323" ht="12.75">
      <c r="G323" s="3"/>
    </row>
    <row r="324" ht="12.75">
      <c r="G324" s="3"/>
    </row>
    <row r="325" ht="12.75">
      <c r="G325" s="3"/>
    </row>
    <row r="326" ht="12.75">
      <c r="G326" s="3"/>
    </row>
    <row r="327" ht="12.75">
      <c r="G327" s="3"/>
    </row>
    <row r="328" ht="12.75">
      <c r="G328" s="3"/>
    </row>
    <row r="329" ht="12.75">
      <c r="G329" s="3"/>
    </row>
    <row r="330" ht="12.75">
      <c r="G330" s="3"/>
    </row>
    <row r="331" ht="12.75">
      <c r="G331" s="3"/>
    </row>
    <row r="332" ht="12.75">
      <c r="G332" s="3"/>
    </row>
    <row r="333" ht="12.75">
      <c r="G333" s="3"/>
    </row>
    <row r="334" ht="12.75">
      <c r="G334" s="3"/>
    </row>
    <row r="335" ht="12.75">
      <c r="G335" s="3"/>
    </row>
    <row r="336" ht="12.75">
      <c r="G336" s="3"/>
    </row>
    <row r="337" ht="12.75">
      <c r="G337" s="3"/>
    </row>
    <row r="338" ht="12.75">
      <c r="G338" s="3"/>
    </row>
    <row r="339" ht="12.75">
      <c r="G339" s="3"/>
    </row>
    <row r="340" ht="12.75">
      <c r="G340" s="3"/>
    </row>
    <row r="341" ht="12.75">
      <c r="G341" s="3"/>
    </row>
    <row r="342" ht="12.75">
      <c r="G342" s="3"/>
    </row>
    <row r="343" ht="12.75">
      <c r="G343" s="3"/>
    </row>
    <row r="344" ht="12.75">
      <c r="G344" s="3"/>
    </row>
    <row r="345" ht="12.75">
      <c r="G345" s="3"/>
    </row>
    <row r="346" ht="12.75">
      <c r="G346" s="3"/>
    </row>
    <row r="347" ht="12.75">
      <c r="G347" s="3"/>
    </row>
    <row r="348" ht="12.75">
      <c r="G348" s="3"/>
    </row>
    <row r="349" ht="12.75">
      <c r="G349" s="3"/>
    </row>
    <row r="350" ht="12.75">
      <c r="G350" s="3"/>
    </row>
    <row r="351" ht="12.75">
      <c r="G351" s="3"/>
    </row>
    <row r="352" ht="12.75">
      <c r="G352" s="3"/>
    </row>
    <row r="353" ht="12.75">
      <c r="G353" s="3"/>
    </row>
    <row r="354" ht="12.75">
      <c r="G354" s="3"/>
    </row>
    <row r="355" ht="12.75">
      <c r="G355" s="3"/>
    </row>
    <row r="356" ht="12.75">
      <c r="G356" s="3"/>
    </row>
    <row r="357" ht="12.75">
      <c r="G357" s="3"/>
    </row>
    <row r="358" ht="12.75">
      <c r="G358" s="3"/>
    </row>
    <row r="359" ht="12.75">
      <c r="G359" s="3"/>
    </row>
    <row r="360" ht="12.75">
      <c r="G360" s="3"/>
    </row>
    <row r="361" ht="12.75">
      <c r="G361" s="3"/>
    </row>
    <row r="362" ht="12.75">
      <c r="G362" s="3"/>
    </row>
    <row r="363" ht="12.75">
      <c r="G363" s="3"/>
    </row>
    <row r="364" ht="12.75">
      <c r="G364" s="3"/>
    </row>
    <row r="365" ht="12.75">
      <c r="G365" s="3"/>
    </row>
    <row r="366" ht="12.75">
      <c r="G366" s="3"/>
    </row>
    <row r="367" ht="12.75">
      <c r="G367" s="3"/>
    </row>
    <row r="368" ht="12.75">
      <c r="G368" s="3"/>
    </row>
    <row r="369" ht="12.75">
      <c r="G369" s="3"/>
    </row>
    <row r="370" ht="12.75">
      <c r="G370" s="3"/>
    </row>
    <row r="371" ht="12.75">
      <c r="G371" s="3"/>
    </row>
    <row r="372" ht="12.75">
      <c r="G372" s="3"/>
    </row>
    <row r="373" ht="12.75">
      <c r="G373" s="3"/>
    </row>
    <row r="374" ht="12.75">
      <c r="G374" s="3"/>
    </row>
    <row r="375" ht="12.75">
      <c r="G375" s="3"/>
    </row>
    <row r="376" ht="12.75">
      <c r="G376" s="3"/>
    </row>
    <row r="377" ht="12.75">
      <c r="G377" s="3"/>
    </row>
    <row r="378" ht="12.75">
      <c r="G378" s="3"/>
    </row>
    <row r="379" ht="12.75">
      <c r="G379" s="3"/>
    </row>
    <row r="380" ht="12.75">
      <c r="G380" s="3"/>
    </row>
    <row r="381" ht="12.75">
      <c r="G381" s="3"/>
    </row>
    <row r="382" ht="12.75">
      <c r="G382" s="3"/>
    </row>
    <row r="383" ht="12.75">
      <c r="G383" s="3"/>
    </row>
    <row r="384" ht="12.75">
      <c r="G384" s="3"/>
    </row>
    <row r="385" ht="12.75">
      <c r="G385" s="3"/>
    </row>
    <row r="386" ht="12.75">
      <c r="G386" s="3"/>
    </row>
    <row r="387" ht="12.75">
      <c r="G387" s="3"/>
    </row>
    <row r="388" ht="12.75">
      <c r="G388" s="3"/>
    </row>
    <row r="389" ht="12.75">
      <c r="G389" s="3"/>
    </row>
    <row r="390" ht="12.75">
      <c r="G390" s="3"/>
    </row>
    <row r="391" ht="12.75">
      <c r="G391" s="3"/>
    </row>
    <row r="392" ht="12.75">
      <c r="G392" s="3"/>
    </row>
    <row r="393" ht="12.75">
      <c r="G393" s="3"/>
    </row>
    <row r="394" ht="12.75">
      <c r="G394" s="3"/>
    </row>
    <row r="395" ht="12.75">
      <c r="G395" s="3"/>
    </row>
    <row r="396" ht="12.75">
      <c r="G396" s="3"/>
    </row>
    <row r="397" ht="12.75">
      <c r="G397" s="3"/>
    </row>
    <row r="398" ht="12.75">
      <c r="G398" s="3"/>
    </row>
    <row r="399" ht="12.75">
      <c r="G399" s="3"/>
    </row>
    <row r="400" ht="12.75">
      <c r="G400" s="3"/>
    </row>
    <row r="401" ht="12.75">
      <c r="G401" s="3"/>
    </row>
    <row r="402" ht="12.75">
      <c r="G402" s="3"/>
    </row>
    <row r="403" ht="12.75">
      <c r="G403" s="3"/>
    </row>
    <row r="404" ht="12.75">
      <c r="G404" s="3"/>
    </row>
    <row r="405" ht="12.75">
      <c r="G405" s="3"/>
    </row>
    <row r="406" ht="12.75">
      <c r="G406" s="3"/>
    </row>
    <row r="407" ht="12.75">
      <c r="G407" s="3"/>
    </row>
    <row r="408" ht="12.75">
      <c r="G408" s="3"/>
    </row>
    <row r="409" ht="12.75">
      <c r="G409" s="3"/>
    </row>
    <row r="410" ht="12.75">
      <c r="G410" s="3"/>
    </row>
    <row r="411" ht="12.75">
      <c r="G411" s="3"/>
    </row>
    <row r="412" ht="12.75">
      <c r="G412" s="3"/>
    </row>
    <row r="413" ht="12.75">
      <c r="G413" s="3"/>
    </row>
    <row r="414" ht="12.75">
      <c r="G414" s="3"/>
    </row>
    <row r="415" ht="12.75">
      <c r="G415" s="3"/>
    </row>
    <row r="416" ht="12.75">
      <c r="G416" s="3"/>
    </row>
    <row r="417" ht="12.75">
      <c r="G417" s="3"/>
    </row>
    <row r="418" ht="12.75">
      <c r="G418" s="3"/>
    </row>
    <row r="419" ht="12.75">
      <c r="G419" s="3"/>
    </row>
    <row r="420" ht="12.75">
      <c r="G420" s="3"/>
    </row>
    <row r="421" ht="12.75">
      <c r="G421" s="3"/>
    </row>
    <row r="422" ht="12.75">
      <c r="G422" s="3"/>
    </row>
    <row r="423" ht="12.75">
      <c r="G423" s="3"/>
    </row>
    <row r="424" ht="12.75">
      <c r="G424" s="3"/>
    </row>
    <row r="425" ht="12.75">
      <c r="G425" s="3"/>
    </row>
    <row r="426" ht="12.75">
      <c r="G426" s="3"/>
    </row>
    <row r="427" ht="12.75">
      <c r="G427" s="3"/>
    </row>
    <row r="428" ht="12.75">
      <c r="G428" s="3"/>
    </row>
    <row r="429" ht="12.75">
      <c r="G429" s="3"/>
    </row>
    <row r="430" ht="12.75">
      <c r="G430" s="3"/>
    </row>
    <row r="431" ht="12.75">
      <c r="G431" s="3"/>
    </row>
    <row r="432" ht="12.75">
      <c r="G432" s="3"/>
    </row>
    <row r="433" ht="12.75">
      <c r="G433" s="3"/>
    </row>
    <row r="434" ht="12.75">
      <c r="G434" s="3"/>
    </row>
    <row r="435" ht="12.75">
      <c r="G435" s="3"/>
    </row>
    <row r="436" ht="12.75">
      <c r="G436" s="3"/>
    </row>
    <row r="437" ht="12.75">
      <c r="G437" s="3"/>
    </row>
    <row r="438" ht="12.75">
      <c r="G438" s="3"/>
    </row>
    <row r="439" ht="12.75">
      <c r="G439" s="3"/>
    </row>
    <row r="440" ht="12.75">
      <c r="G440" s="3"/>
    </row>
    <row r="441" ht="12.75">
      <c r="G441" s="3"/>
    </row>
    <row r="442" ht="12.75">
      <c r="G442" s="3"/>
    </row>
    <row r="443" ht="12.75">
      <c r="G443" s="3"/>
    </row>
    <row r="444" ht="12.75">
      <c r="G444" s="3"/>
    </row>
    <row r="445" ht="12.75">
      <c r="G445" s="3"/>
    </row>
    <row r="446" ht="12.75">
      <c r="G446" s="3"/>
    </row>
    <row r="447" ht="12.75">
      <c r="G447" s="3"/>
    </row>
    <row r="448" ht="12.75">
      <c r="G448" s="3"/>
    </row>
    <row r="449" ht="12.75">
      <c r="G449" s="3"/>
    </row>
    <row r="450" ht="12.75">
      <c r="G450" s="3"/>
    </row>
    <row r="451" ht="12.75">
      <c r="G451" s="3"/>
    </row>
    <row r="452" ht="12.75">
      <c r="G452" s="3"/>
    </row>
    <row r="453" ht="12.75">
      <c r="G453" s="3"/>
    </row>
    <row r="454" ht="12.75">
      <c r="G454" s="3"/>
    </row>
    <row r="455" ht="12.75">
      <c r="G455" s="3"/>
    </row>
    <row r="456" ht="12.75">
      <c r="G456" s="3"/>
    </row>
    <row r="457" ht="12.75">
      <c r="G457" s="3"/>
    </row>
    <row r="458" ht="12.75">
      <c r="G458" s="3"/>
    </row>
    <row r="459" ht="12.75">
      <c r="G459" s="3"/>
    </row>
    <row r="460" ht="12.75">
      <c r="G460" s="3"/>
    </row>
    <row r="461" ht="12.75">
      <c r="G461" s="3"/>
    </row>
    <row r="462" ht="12.75">
      <c r="G462" s="3"/>
    </row>
    <row r="463" ht="12.75">
      <c r="G463" s="3"/>
    </row>
    <row r="464" ht="12.75">
      <c r="G464" s="3"/>
    </row>
    <row r="465" ht="12.75">
      <c r="G465" s="3"/>
    </row>
    <row r="466" ht="12.75">
      <c r="G466" s="3"/>
    </row>
    <row r="467" ht="12.75">
      <c r="G467" s="3"/>
    </row>
    <row r="468" ht="12.75">
      <c r="G468" s="3"/>
    </row>
    <row r="469" ht="12.75">
      <c r="G469" s="3"/>
    </row>
    <row r="470" ht="12.75">
      <c r="G470" s="3"/>
    </row>
    <row r="471" ht="12.75">
      <c r="G471" s="3"/>
    </row>
    <row r="472" ht="12.75">
      <c r="G472" s="3"/>
    </row>
    <row r="473" ht="12.75">
      <c r="G473" s="3"/>
    </row>
    <row r="474" ht="12.75">
      <c r="G474" s="3"/>
    </row>
    <row r="475" ht="12.75">
      <c r="G475" s="3"/>
    </row>
    <row r="476" ht="12.75">
      <c r="G476" s="3"/>
    </row>
    <row r="477" ht="12.75">
      <c r="G477" s="3"/>
    </row>
    <row r="478" ht="12.75">
      <c r="G478" s="3"/>
    </row>
    <row r="479" ht="12.75">
      <c r="G479" s="3"/>
    </row>
    <row r="480" ht="12.75">
      <c r="G480" s="3"/>
    </row>
    <row r="481" ht="12.75">
      <c r="G481" s="3"/>
    </row>
    <row r="482" ht="12.75">
      <c r="G482" s="3"/>
    </row>
    <row r="483" ht="12.75">
      <c r="G483" s="3"/>
    </row>
    <row r="484" ht="12.75">
      <c r="G484" s="3"/>
    </row>
    <row r="485" ht="12.75">
      <c r="G485" s="3"/>
    </row>
    <row r="486" ht="12.75">
      <c r="G486" s="3"/>
    </row>
    <row r="487" ht="12.75">
      <c r="G487" s="3"/>
    </row>
    <row r="488" ht="12.75">
      <c r="G488" s="3"/>
    </row>
    <row r="489" ht="12.75">
      <c r="G489" s="3"/>
    </row>
    <row r="490" ht="12.75">
      <c r="G490" s="3"/>
    </row>
    <row r="491" ht="12.75">
      <c r="G491" s="3"/>
    </row>
    <row r="492" ht="12.75">
      <c r="G492" s="3"/>
    </row>
    <row r="493" ht="12.75">
      <c r="G493" s="3"/>
    </row>
    <row r="494" ht="12.75">
      <c r="G494" s="3"/>
    </row>
    <row r="495" ht="12.75">
      <c r="G495" s="3"/>
    </row>
    <row r="496" ht="12.75">
      <c r="G496" s="3"/>
    </row>
    <row r="497" ht="12.75">
      <c r="G497" s="3"/>
    </row>
    <row r="498" ht="12.75">
      <c r="G498" s="3"/>
    </row>
    <row r="499" ht="12.75">
      <c r="G499" s="3"/>
    </row>
    <row r="500" ht="12.75">
      <c r="G500" s="3"/>
    </row>
    <row r="501" ht="12.75">
      <c r="G501" s="3"/>
    </row>
    <row r="502" ht="12.75">
      <c r="G502" s="3"/>
    </row>
    <row r="503" ht="12.75">
      <c r="G503" s="3"/>
    </row>
    <row r="504" ht="12.75">
      <c r="G504" s="3"/>
    </row>
    <row r="505" ht="12.75">
      <c r="G505" s="3"/>
    </row>
    <row r="506" ht="12.75">
      <c r="G506" s="3"/>
    </row>
    <row r="507" ht="12.75">
      <c r="G507" s="3"/>
    </row>
    <row r="508" ht="12.75">
      <c r="G508" s="3"/>
    </row>
    <row r="509" ht="12.75">
      <c r="G509" s="3"/>
    </row>
    <row r="510" ht="12.75">
      <c r="G510" s="3"/>
    </row>
    <row r="511" ht="12.75">
      <c r="G511" s="3"/>
    </row>
    <row r="512" ht="12.75">
      <c r="G512" s="3"/>
    </row>
    <row r="513" ht="12.75">
      <c r="G513" s="3"/>
    </row>
    <row r="514" ht="12.75">
      <c r="G514" s="3"/>
    </row>
    <row r="515" ht="12.75">
      <c r="G515" s="3"/>
    </row>
    <row r="516" ht="12.75">
      <c r="G516" s="3"/>
    </row>
    <row r="517" ht="12.75">
      <c r="G517" s="3"/>
    </row>
    <row r="518" ht="12.75">
      <c r="G518" s="3"/>
    </row>
    <row r="519" ht="12.75">
      <c r="G519" s="3"/>
    </row>
    <row r="520" ht="12.75">
      <c r="G520" s="3"/>
    </row>
    <row r="521" ht="12.75">
      <c r="G521" s="3"/>
    </row>
    <row r="522" ht="12.75">
      <c r="G522" s="3"/>
    </row>
    <row r="523" ht="12.75">
      <c r="G523" s="3"/>
    </row>
    <row r="524" ht="12.75">
      <c r="G524" s="3"/>
    </row>
    <row r="525" ht="12.75">
      <c r="G525" s="3"/>
    </row>
    <row r="526" ht="12.75">
      <c r="G526" s="3"/>
    </row>
    <row r="527" ht="12.75">
      <c r="G527" s="3"/>
    </row>
    <row r="528" ht="12.75">
      <c r="G528" s="3"/>
    </row>
    <row r="529" ht="12.75">
      <c r="G529" s="3"/>
    </row>
    <row r="530" ht="12.75">
      <c r="G530" s="3"/>
    </row>
    <row r="531" ht="12.75">
      <c r="G531" s="3"/>
    </row>
    <row r="532" ht="12.75">
      <c r="G532" s="3"/>
    </row>
    <row r="533" ht="12.75">
      <c r="G533" s="3"/>
    </row>
    <row r="534" ht="12.75">
      <c r="G534" s="3"/>
    </row>
    <row r="535" ht="12.75">
      <c r="G535" s="3"/>
    </row>
    <row r="536" ht="12.75">
      <c r="G536" s="3"/>
    </row>
    <row r="537" ht="12.75">
      <c r="G537" s="3"/>
    </row>
    <row r="538" ht="12.75">
      <c r="G538" s="3"/>
    </row>
    <row r="539" ht="12.75">
      <c r="G539" s="3"/>
    </row>
    <row r="540" ht="12.75">
      <c r="G540" s="3"/>
    </row>
    <row r="541" ht="12.75">
      <c r="G541" s="3"/>
    </row>
    <row r="542" ht="12.75">
      <c r="G542" s="3"/>
    </row>
    <row r="543" ht="12.75">
      <c r="G543" s="3"/>
    </row>
    <row r="544" ht="12.75">
      <c r="G544" s="3"/>
    </row>
    <row r="545" ht="12.75">
      <c r="G545" s="3"/>
    </row>
    <row r="546" ht="12.75">
      <c r="G546" s="3"/>
    </row>
    <row r="547" ht="12.75">
      <c r="G547" s="3"/>
    </row>
    <row r="548" ht="12.75">
      <c r="G548" s="3"/>
    </row>
    <row r="549" ht="12.75">
      <c r="G549" s="3"/>
    </row>
    <row r="550" ht="12.75">
      <c r="G550" s="3"/>
    </row>
    <row r="551" ht="12.75">
      <c r="G551" s="3"/>
    </row>
    <row r="552" ht="12.75">
      <c r="G552" s="3"/>
    </row>
    <row r="553" ht="12.75">
      <c r="G553" s="3"/>
    </row>
    <row r="554" ht="12.75">
      <c r="G554" s="3"/>
    </row>
    <row r="555" ht="12.75">
      <c r="G555" s="3"/>
    </row>
    <row r="556" ht="12.75">
      <c r="G556" s="3"/>
    </row>
    <row r="557" ht="12.75">
      <c r="G557" s="3"/>
    </row>
    <row r="558" ht="12.75">
      <c r="G558" s="3"/>
    </row>
    <row r="559" ht="12.75">
      <c r="G559" s="3"/>
    </row>
    <row r="560" ht="12.75">
      <c r="G560" s="3"/>
    </row>
    <row r="561" ht="12.75">
      <c r="G561" s="3"/>
    </row>
    <row r="562" ht="12.75">
      <c r="G562" s="3"/>
    </row>
    <row r="563" ht="12.75">
      <c r="G563" s="3"/>
    </row>
    <row r="564" ht="12.75">
      <c r="G564" s="3"/>
    </row>
    <row r="565" ht="12.75">
      <c r="G565" s="3"/>
    </row>
    <row r="566" ht="12.75">
      <c r="G566" s="3"/>
    </row>
    <row r="567" ht="12.75">
      <c r="G567" s="3"/>
    </row>
    <row r="568" ht="12.75">
      <c r="G568" s="3"/>
    </row>
    <row r="569" ht="12.75">
      <c r="G569" s="3"/>
    </row>
    <row r="570" ht="12.75">
      <c r="G570" s="3"/>
    </row>
    <row r="571" ht="12.75">
      <c r="G571" s="3"/>
    </row>
    <row r="572" ht="12.75">
      <c r="G572" s="3"/>
    </row>
    <row r="573" ht="12.75">
      <c r="G573" s="3"/>
    </row>
    <row r="574" ht="12.75">
      <c r="G574" s="3"/>
    </row>
    <row r="575" ht="12.75">
      <c r="G575" s="3"/>
    </row>
    <row r="576" ht="12.75">
      <c r="G576" s="3"/>
    </row>
    <row r="577" ht="12.75">
      <c r="G577" s="3"/>
    </row>
    <row r="578" ht="12.75">
      <c r="G578" s="3"/>
    </row>
    <row r="579" ht="12.75">
      <c r="G579" s="3"/>
    </row>
    <row r="580" ht="12.75">
      <c r="G580" s="3"/>
    </row>
    <row r="581" ht="12.75">
      <c r="G581" s="3"/>
    </row>
    <row r="582" ht="12.75">
      <c r="G582" s="3"/>
    </row>
    <row r="583" ht="12.75">
      <c r="G583" s="3"/>
    </row>
    <row r="584" ht="12.75">
      <c r="G584" s="3"/>
    </row>
    <row r="585" ht="12.75">
      <c r="G585" s="3"/>
    </row>
    <row r="586" ht="12.75">
      <c r="G586" s="3"/>
    </row>
    <row r="587" ht="12.75">
      <c r="G587" s="3"/>
    </row>
    <row r="588" ht="12.75">
      <c r="G588" s="3"/>
    </row>
    <row r="589" ht="12.75">
      <c r="G589" s="3"/>
    </row>
    <row r="590" ht="12.75">
      <c r="G590" s="3"/>
    </row>
    <row r="591" ht="12.75">
      <c r="G591" s="3"/>
    </row>
    <row r="592" ht="12.75">
      <c r="G592" s="3"/>
    </row>
    <row r="593" ht="12.75">
      <c r="G593" s="3"/>
    </row>
    <row r="594" ht="12.75">
      <c r="G594" s="3"/>
    </row>
    <row r="595" ht="12.75">
      <c r="G595" s="3"/>
    </row>
    <row r="596" ht="12.75">
      <c r="G596" s="3"/>
    </row>
    <row r="597" ht="12.75">
      <c r="G597" s="3"/>
    </row>
    <row r="598" ht="12.75">
      <c r="G598" s="3"/>
    </row>
    <row r="599" ht="12.75">
      <c r="G599" s="3"/>
    </row>
    <row r="600" ht="12.75">
      <c r="G600" s="3"/>
    </row>
    <row r="601" ht="12.75">
      <c r="G601" s="3"/>
    </row>
    <row r="602" ht="12.75">
      <c r="G602" s="3"/>
    </row>
    <row r="603" ht="12.75">
      <c r="G603" s="3"/>
    </row>
    <row r="604" ht="12.75">
      <c r="G604" s="3"/>
    </row>
    <row r="605" ht="12.75">
      <c r="G605" s="3"/>
    </row>
    <row r="606" ht="12.75">
      <c r="G606" s="3"/>
    </row>
    <row r="607" ht="12.75">
      <c r="G607" s="3"/>
    </row>
    <row r="608" ht="12.75">
      <c r="G608" s="3"/>
    </row>
    <row r="609" ht="12.75">
      <c r="G609" s="3"/>
    </row>
    <row r="610" ht="12.75">
      <c r="G610" s="3"/>
    </row>
    <row r="611" ht="12.75">
      <c r="G611" s="3"/>
    </row>
    <row r="612" ht="12.75">
      <c r="G612" s="3"/>
    </row>
    <row r="613" ht="12.75">
      <c r="G613" s="3"/>
    </row>
    <row r="614" ht="12.75">
      <c r="G614" s="3"/>
    </row>
    <row r="615" ht="12.75">
      <c r="G615" s="3"/>
    </row>
    <row r="616" ht="12.75">
      <c r="G616" s="3"/>
    </row>
    <row r="617" ht="12.75">
      <c r="G617" s="3"/>
    </row>
    <row r="618" ht="12.75">
      <c r="G618" s="3"/>
    </row>
    <row r="619" ht="12.75">
      <c r="G619" s="3"/>
    </row>
    <row r="620" ht="12.75">
      <c r="G620" s="3"/>
    </row>
    <row r="621" ht="12.75">
      <c r="G621" s="3"/>
    </row>
    <row r="622" ht="12.75">
      <c r="G622" s="3"/>
    </row>
    <row r="623" ht="12.75">
      <c r="G623" s="3"/>
    </row>
    <row r="624" ht="12.75">
      <c r="G624" s="3"/>
    </row>
    <row r="625" ht="12.75">
      <c r="G625" s="3"/>
    </row>
    <row r="626" ht="12.75">
      <c r="G626" s="3"/>
    </row>
    <row r="627" ht="12.75">
      <c r="G627" s="3"/>
    </row>
    <row r="628" ht="12.75">
      <c r="G628" s="3"/>
    </row>
    <row r="629" ht="12.75">
      <c r="G629" s="3"/>
    </row>
    <row r="630" ht="12.75">
      <c r="G630" s="3"/>
    </row>
    <row r="631" ht="12.75">
      <c r="G631" s="3"/>
    </row>
    <row r="632" ht="12.75">
      <c r="G632" s="3"/>
    </row>
    <row r="633" ht="12.75">
      <c r="G633" s="3"/>
    </row>
    <row r="634" ht="12.75">
      <c r="G634" s="3"/>
    </row>
    <row r="635" ht="12.75">
      <c r="G635" s="3"/>
    </row>
    <row r="636" ht="12.75">
      <c r="G636" s="3"/>
    </row>
    <row r="637" ht="12.75">
      <c r="G637" s="3"/>
    </row>
    <row r="638" ht="12.75">
      <c r="G638" s="3"/>
    </row>
    <row r="639" ht="12.75">
      <c r="G639" s="3"/>
    </row>
    <row r="640" ht="12.75">
      <c r="G640" s="3"/>
    </row>
    <row r="641" ht="12.75">
      <c r="G641" s="3"/>
    </row>
    <row r="642" ht="12.75">
      <c r="G642" s="3"/>
    </row>
    <row r="643" ht="12.75">
      <c r="G643" s="3"/>
    </row>
    <row r="644" ht="12.75">
      <c r="G644" s="3"/>
    </row>
    <row r="645" ht="12.75">
      <c r="G645" s="3"/>
    </row>
    <row r="646" ht="12.75">
      <c r="G646" s="3"/>
    </row>
    <row r="647" ht="12.75">
      <c r="G647" s="3"/>
    </row>
    <row r="648" ht="12.75">
      <c r="G648" s="3"/>
    </row>
    <row r="649" ht="12.75">
      <c r="G649" s="3"/>
    </row>
    <row r="650" ht="12.75">
      <c r="G650" s="3"/>
    </row>
    <row r="651" ht="12.75">
      <c r="G651" s="3"/>
    </row>
    <row r="652" ht="12.75">
      <c r="G652" s="3"/>
    </row>
    <row r="653" ht="12.75">
      <c r="G653" s="3"/>
    </row>
    <row r="654" ht="12.75">
      <c r="G654" s="3"/>
    </row>
    <row r="655" ht="12.75">
      <c r="G655" s="3"/>
    </row>
    <row r="656" ht="12.75">
      <c r="G656" s="3"/>
    </row>
    <row r="657" ht="12.75">
      <c r="G657" s="3"/>
    </row>
    <row r="658" ht="12.75">
      <c r="G658" s="3"/>
    </row>
    <row r="659" ht="12.75">
      <c r="G659" s="3"/>
    </row>
    <row r="660" ht="12.75">
      <c r="G660" s="3"/>
    </row>
    <row r="661" ht="12.75">
      <c r="G661" s="3"/>
    </row>
    <row r="662" ht="12.75">
      <c r="G662" s="3"/>
    </row>
    <row r="663" ht="12.75">
      <c r="G663" s="3"/>
    </row>
    <row r="664" ht="12.75">
      <c r="G664" s="3"/>
    </row>
    <row r="665" ht="12.75">
      <c r="G665" s="3"/>
    </row>
    <row r="666" ht="12.75">
      <c r="G666" s="3"/>
    </row>
    <row r="667" ht="12.75">
      <c r="G667" s="3"/>
    </row>
    <row r="668" ht="12.75">
      <c r="G668" s="3"/>
    </row>
    <row r="669" ht="12.75">
      <c r="G669" s="3"/>
    </row>
    <row r="670" ht="12.75">
      <c r="G670" s="3"/>
    </row>
    <row r="671" ht="12.75">
      <c r="G671" s="3"/>
    </row>
    <row r="672" ht="12.75">
      <c r="G672" s="3"/>
    </row>
    <row r="673" ht="12.75">
      <c r="G673" s="3"/>
    </row>
    <row r="674" ht="12.75">
      <c r="G674" s="3"/>
    </row>
    <row r="675" ht="12.75">
      <c r="G675" s="3"/>
    </row>
    <row r="676" ht="12.75">
      <c r="G676" s="3"/>
    </row>
    <row r="677" ht="12.75">
      <c r="G677" s="3"/>
    </row>
    <row r="678" ht="12.75">
      <c r="G678" s="3"/>
    </row>
    <row r="679" ht="12.75">
      <c r="G679" s="3"/>
    </row>
    <row r="680" ht="12.75">
      <c r="G680" s="3"/>
    </row>
    <row r="681" ht="12.75">
      <c r="G681" s="3"/>
    </row>
    <row r="682" ht="12.75">
      <c r="G682" s="3"/>
    </row>
    <row r="683" ht="12.75">
      <c r="G683" s="3"/>
    </row>
    <row r="684" ht="12.75">
      <c r="G684" s="3"/>
    </row>
    <row r="685" ht="12.75">
      <c r="G685" s="3"/>
    </row>
    <row r="686" ht="12.75">
      <c r="G686" s="3"/>
    </row>
    <row r="687" ht="12.75">
      <c r="G687" s="3"/>
    </row>
    <row r="688" ht="12.75">
      <c r="G688" s="3"/>
    </row>
    <row r="689" ht="12.75">
      <c r="G689" s="3"/>
    </row>
    <row r="690" ht="12.75">
      <c r="G690" s="3"/>
    </row>
    <row r="691" ht="12.75">
      <c r="G691" s="3"/>
    </row>
    <row r="692" ht="12.75">
      <c r="G692" s="3"/>
    </row>
    <row r="693" ht="12.75">
      <c r="G693" s="3"/>
    </row>
    <row r="694" ht="12.75">
      <c r="G694" s="3"/>
    </row>
    <row r="695" ht="12.75">
      <c r="G695" s="3"/>
    </row>
    <row r="696" ht="12.75">
      <c r="G696" s="3"/>
    </row>
    <row r="697" ht="12.75">
      <c r="G697" s="3"/>
    </row>
    <row r="698" ht="12.75">
      <c r="G698" s="3"/>
    </row>
    <row r="699" ht="12.75">
      <c r="G699" s="3"/>
    </row>
    <row r="700" ht="12.75">
      <c r="G700" s="3"/>
    </row>
    <row r="701" ht="12.75">
      <c r="G701" s="3"/>
    </row>
    <row r="702" ht="12.75">
      <c r="G702" s="3"/>
    </row>
    <row r="703" ht="12.75">
      <c r="G703" s="3"/>
    </row>
    <row r="704" ht="12.75">
      <c r="G704" s="3"/>
    </row>
    <row r="705" ht="12.75">
      <c r="G705" s="3"/>
    </row>
    <row r="706" ht="12.75">
      <c r="G706" s="3"/>
    </row>
    <row r="707" ht="12.75">
      <c r="G707" s="3"/>
    </row>
    <row r="708" ht="12.75">
      <c r="G708" s="3"/>
    </row>
    <row r="709" ht="12.75">
      <c r="G709" s="3"/>
    </row>
    <row r="710" ht="12.75">
      <c r="G710" s="3"/>
    </row>
    <row r="711" ht="12.75">
      <c r="G711" s="3"/>
    </row>
    <row r="712" ht="12.75">
      <c r="G712" s="3"/>
    </row>
    <row r="713" ht="12.75">
      <c r="G713" s="3"/>
    </row>
    <row r="714" ht="12.75">
      <c r="G714" s="3"/>
    </row>
    <row r="715" ht="12.75">
      <c r="G715" s="3"/>
    </row>
    <row r="716" ht="12.75">
      <c r="G716" s="3"/>
    </row>
    <row r="717" ht="12.75">
      <c r="G717" s="3"/>
    </row>
    <row r="718" ht="12.75">
      <c r="G718" s="3"/>
    </row>
    <row r="719" ht="12.75">
      <c r="G719" s="3"/>
    </row>
    <row r="720" ht="12.75">
      <c r="G720" s="3"/>
    </row>
    <row r="721" ht="12.75">
      <c r="G721" s="3"/>
    </row>
    <row r="722" ht="12.75">
      <c r="G722" s="3"/>
    </row>
    <row r="723" ht="12.75">
      <c r="G723" s="3"/>
    </row>
    <row r="724" ht="12.75">
      <c r="G724" s="3"/>
    </row>
    <row r="725" ht="12.75">
      <c r="G725" s="3"/>
    </row>
    <row r="726" ht="12.75">
      <c r="G726" s="3"/>
    </row>
    <row r="727" ht="12.75">
      <c r="G727" s="3"/>
    </row>
    <row r="728" ht="12.75">
      <c r="G728" s="3"/>
    </row>
    <row r="729" ht="12.75">
      <c r="G729" s="3"/>
    </row>
    <row r="730" ht="12.75">
      <c r="G730" s="3"/>
    </row>
    <row r="731" ht="12.75">
      <c r="G731" s="3"/>
    </row>
    <row r="732" ht="12.75">
      <c r="G732" s="3"/>
    </row>
    <row r="733" ht="12.75">
      <c r="G733" s="3"/>
    </row>
    <row r="734" ht="12.75">
      <c r="G734" s="3"/>
    </row>
    <row r="735" ht="12.75">
      <c r="G735" s="3"/>
    </row>
    <row r="736" ht="12.75">
      <c r="G736" s="3"/>
    </row>
    <row r="737" ht="12.75">
      <c r="G737" s="3"/>
    </row>
    <row r="738" ht="12.75">
      <c r="G738" s="3"/>
    </row>
    <row r="739" ht="12.75">
      <c r="G739" s="3"/>
    </row>
    <row r="740" ht="12.75">
      <c r="G740" s="3"/>
    </row>
    <row r="741" ht="12.75">
      <c r="G741" s="3"/>
    </row>
    <row r="742" ht="12.75">
      <c r="G742" s="3"/>
    </row>
    <row r="743" ht="12.75">
      <c r="G743" s="3"/>
    </row>
    <row r="744" ht="12.75">
      <c r="G744" s="3"/>
    </row>
    <row r="745" ht="12.75">
      <c r="G745" s="3"/>
    </row>
    <row r="746" ht="12.75">
      <c r="G746" s="3"/>
    </row>
    <row r="747" ht="12.75">
      <c r="G747" s="3"/>
    </row>
    <row r="748" ht="12.75">
      <c r="G748" s="3"/>
    </row>
    <row r="749" ht="12.75">
      <c r="G749" s="3"/>
    </row>
    <row r="750" ht="12.75">
      <c r="G750" s="3"/>
    </row>
    <row r="751" ht="12.75">
      <c r="G751" s="3"/>
    </row>
    <row r="752" ht="12.75">
      <c r="G752" s="3"/>
    </row>
    <row r="753" ht="12.75">
      <c r="G753" s="3"/>
    </row>
    <row r="754" ht="12.75">
      <c r="G754" s="3"/>
    </row>
    <row r="755" ht="12.75">
      <c r="G755" s="3"/>
    </row>
    <row r="756" ht="12.75">
      <c r="G756" s="3"/>
    </row>
    <row r="757" ht="12.75">
      <c r="G757" s="3"/>
    </row>
    <row r="758" ht="12.75">
      <c r="G758" s="3"/>
    </row>
    <row r="759" ht="12.75">
      <c r="G759" s="3"/>
    </row>
    <row r="760" ht="12.75">
      <c r="G760" s="3"/>
    </row>
    <row r="761" ht="12.75">
      <c r="G761" s="3"/>
    </row>
    <row r="762" ht="12.75">
      <c r="G762" s="3"/>
    </row>
    <row r="763" ht="12.75">
      <c r="G763" s="3"/>
    </row>
    <row r="764" ht="12.75">
      <c r="G764" s="3"/>
    </row>
    <row r="765" ht="12.75">
      <c r="G765" s="3"/>
    </row>
    <row r="766" ht="12.75">
      <c r="G766" s="3"/>
    </row>
    <row r="767" ht="12.75">
      <c r="G767" s="3"/>
    </row>
    <row r="768" ht="12.75">
      <c r="G768" s="3"/>
    </row>
    <row r="769" ht="12.75">
      <c r="G769" s="3"/>
    </row>
    <row r="770" ht="12.75">
      <c r="G770" s="3"/>
    </row>
    <row r="771" ht="12.75">
      <c r="G771" s="3"/>
    </row>
    <row r="772" ht="12.75">
      <c r="G772" s="3"/>
    </row>
    <row r="773" ht="12.75">
      <c r="G773" s="3"/>
    </row>
    <row r="774" ht="12.75">
      <c r="G774" s="3"/>
    </row>
    <row r="775" ht="12.75">
      <c r="G775" s="3"/>
    </row>
    <row r="776" ht="12.75">
      <c r="G776" s="3"/>
    </row>
    <row r="777" ht="12.75">
      <c r="G777" s="3"/>
    </row>
    <row r="778" ht="12.75">
      <c r="G778" s="3"/>
    </row>
    <row r="779" ht="12.75">
      <c r="G779" s="3"/>
    </row>
    <row r="780" ht="12.75">
      <c r="G780" s="3"/>
    </row>
    <row r="781" ht="12.75">
      <c r="G781" s="3"/>
    </row>
    <row r="782" ht="12.75">
      <c r="G782" s="3"/>
    </row>
    <row r="783" ht="12.75">
      <c r="G783" s="3"/>
    </row>
    <row r="784" ht="12.75">
      <c r="G784" s="3"/>
    </row>
    <row r="785" ht="12.75">
      <c r="G785" s="3"/>
    </row>
    <row r="786" ht="12.75">
      <c r="G786" s="3"/>
    </row>
    <row r="787" ht="12.75">
      <c r="G787" s="3"/>
    </row>
    <row r="788" ht="12.75">
      <c r="G788" s="3"/>
    </row>
    <row r="789" ht="12.75">
      <c r="G789" s="3"/>
    </row>
    <row r="790" ht="12.75">
      <c r="G790" s="3"/>
    </row>
    <row r="791" ht="12.75">
      <c r="G791" s="3"/>
    </row>
    <row r="792" ht="12.75">
      <c r="G792" s="3"/>
    </row>
    <row r="793" ht="12.75">
      <c r="G793" s="3"/>
    </row>
    <row r="794" ht="12.75">
      <c r="G794" s="3"/>
    </row>
    <row r="795" ht="12.75">
      <c r="G795" s="3"/>
    </row>
    <row r="796" ht="12.75">
      <c r="G796" s="3"/>
    </row>
    <row r="797" ht="12.75">
      <c r="G797" s="3"/>
    </row>
    <row r="798" ht="12.75">
      <c r="G798" s="3"/>
    </row>
    <row r="799" ht="12.75">
      <c r="G799" s="3"/>
    </row>
    <row r="800" ht="12.75">
      <c r="G800" s="3"/>
    </row>
    <row r="801" ht="12.75">
      <c r="G801" s="3"/>
    </row>
    <row r="802" ht="12.75">
      <c r="G802" s="3"/>
    </row>
    <row r="803" ht="12.75">
      <c r="G803" s="3"/>
    </row>
    <row r="804" ht="12.75">
      <c r="G804" s="3"/>
    </row>
    <row r="805" ht="12.75">
      <c r="G805" s="3"/>
    </row>
    <row r="806" ht="12.75">
      <c r="G806" s="3"/>
    </row>
    <row r="807" ht="12.75">
      <c r="G807" s="3"/>
    </row>
    <row r="808" ht="12.75">
      <c r="G808" s="3"/>
    </row>
    <row r="809" ht="12.75">
      <c r="G809" s="3"/>
    </row>
    <row r="810" ht="12.75">
      <c r="G810" s="3"/>
    </row>
    <row r="811" ht="12.75">
      <c r="G811" s="3"/>
    </row>
    <row r="812" ht="12.75">
      <c r="G812" s="3"/>
    </row>
    <row r="813" ht="12.75">
      <c r="G813" s="3"/>
    </row>
    <row r="814" ht="12.75">
      <c r="G814" s="3"/>
    </row>
    <row r="815" ht="12.75">
      <c r="G815" s="3"/>
    </row>
    <row r="816" ht="12.75">
      <c r="G816" s="3"/>
    </row>
    <row r="817" ht="12.75">
      <c r="G817" s="3"/>
    </row>
    <row r="818" ht="12.75">
      <c r="G818" s="3"/>
    </row>
    <row r="819" ht="12.75">
      <c r="G819" s="3"/>
    </row>
    <row r="820" ht="12.75">
      <c r="G820" s="3"/>
    </row>
    <row r="821" ht="12.75">
      <c r="G821" s="3"/>
    </row>
    <row r="822" ht="12.75">
      <c r="G822" s="3"/>
    </row>
    <row r="823" ht="12.75">
      <c r="G823" s="3"/>
    </row>
    <row r="824" ht="12.75">
      <c r="G824" s="3"/>
    </row>
    <row r="825" ht="12.75">
      <c r="G825" s="3"/>
    </row>
    <row r="826" ht="12.75">
      <c r="G826" s="3"/>
    </row>
    <row r="827" ht="12.75">
      <c r="G827" s="3"/>
    </row>
    <row r="828" ht="12.75">
      <c r="G828" s="3"/>
    </row>
    <row r="829" ht="12.75">
      <c r="G829" s="3"/>
    </row>
    <row r="830" ht="12.75">
      <c r="G830" s="3"/>
    </row>
    <row r="831" ht="12.75">
      <c r="G831" s="3"/>
    </row>
    <row r="832" ht="12.75">
      <c r="G832" s="3"/>
    </row>
    <row r="833" ht="12.75">
      <c r="G833" s="3"/>
    </row>
    <row r="834" ht="12.75">
      <c r="G834" s="3"/>
    </row>
    <row r="835" ht="12.75">
      <c r="G835" s="3"/>
    </row>
    <row r="836" ht="12.75">
      <c r="G836" s="3"/>
    </row>
    <row r="837" ht="12.75">
      <c r="G837" s="3"/>
    </row>
    <row r="838" ht="12.75">
      <c r="G838" s="3"/>
    </row>
    <row r="839" ht="12.75">
      <c r="G839" s="3"/>
    </row>
    <row r="840" ht="12.75">
      <c r="G840" s="3"/>
    </row>
    <row r="841" ht="12.75">
      <c r="G841" s="3"/>
    </row>
    <row r="842" ht="12.75">
      <c r="G842" s="3"/>
    </row>
    <row r="843" ht="12.75">
      <c r="G843" s="3"/>
    </row>
    <row r="844" ht="12.75">
      <c r="G844" s="3"/>
    </row>
    <row r="845" ht="12.75">
      <c r="G845" s="3"/>
    </row>
    <row r="846" ht="12.75">
      <c r="G846" s="3"/>
    </row>
    <row r="847" ht="12.75">
      <c r="G847" s="3"/>
    </row>
    <row r="848" ht="12.75">
      <c r="G848" s="3"/>
    </row>
    <row r="849" ht="12.75">
      <c r="G849" s="3"/>
    </row>
    <row r="850" ht="12.75">
      <c r="G850" s="3"/>
    </row>
    <row r="851" ht="12.75">
      <c r="G851" s="3"/>
    </row>
    <row r="852" ht="12.75">
      <c r="G852" s="3"/>
    </row>
    <row r="853" ht="12.75">
      <c r="G853" s="3"/>
    </row>
    <row r="854" ht="12.75">
      <c r="G854" s="3"/>
    </row>
    <row r="855" ht="12.75">
      <c r="G855" s="3"/>
    </row>
    <row r="856" ht="12.75">
      <c r="G856" s="3"/>
    </row>
    <row r="857" ht="12.75">
      <c r="G857" s="3"/>
    </row>
    <row r="858" ht="12.75">
      <c r="G858" s="3"/>
    </row>
    <row r="859" ht="12.75">
      <c r="G859" s="3"/>
    </row>
    <row r="860" ht="12.75">
      <c r="G860" s="3"/>
    </row>
    <row r="861" ht="12.75">
      <c r="G861" s="3"/>
    </row>
    <row r="862" ht="12.75">
      <c r="G862" s="3"/>
    </row>
    <row r="863" ht="12.75">
      <c r="G863" s="3"/>
    </row>
    <row r="864" ht="12.75">
      <c r="G864" s="3"/>
    </row>
    <row r="865" ht="12.75">
      <c r="G865" s="3"/>
    </row>
    <row r="866" ht="12.75">
      <c r="G866" s="3"/>
    </row>
    <row r="867" ht="12.75">
      <c r="G867" s="3"/>
    </row>
    <row r="868" ht="12.75">
      <c r="G868" s="3"/>
    </row>
    <row r="869" ht="12.75">
      <c r="G869" s="3"/>
    </row>
    <row r="870" ht="12.75">
      <c r="G870" s="3"/>
    </row>
    <row r="871" ht="12.75">
      <c r="G871" s="3"/>
    </row>
    <row r="872" ht="12.75">
      <c r="G872" s="3"/>
    </row>
    <row r="873" ht="12.75">
      <c r="G873" s="3"/>
    </row>
    <row r="874" ht="12.75">
      <c r="G874" s="3"/>
    </row>
    <row r="875" ht="12.75">
      <c r="G875" s="3"/>
    </row>
    <row r="876" ht="12.75">
      <c r="G876" s="3"/>
    </row>
    <row r="877" ht="12.75">
      <c r="G877" s="3"/>
    </row>
    <row r="878" ht="12.75">
      <c r="G878" s="3"/>
    </row>
    <row r="879" ht="12.75">
      <c r="G879" s="3"/>
    </row>
    <row r="880" ht="12.75">
      <c r="G880" s="3"/>
    </row>
    <row r="881" ht="12.75">
      <c r="G881" s="3"/>
    </row>
    <row r="882" ht="12.75">
      <c r="G882" s="3"/>
    </row>
    <row r="883" ht="12.75">
      <c r="G883" s="3"/>
    </row>
    <row r="884" ht="12.75">
      <c r="G884" s="3"/>
    </row>
    <row r="885" ht="12.75">
      <c r="G885" s="3"/>
    </row>
    <row r="886" ht="12.75">
      <c r="G886" s="3"/>
    </row>
    <row r="887" ht="12.75">
      <c r="G887" s="3"/>
    </row>
    <row r="888" ht="12.75">
      <c r="G888" s="3"/>
    </row>
    <row r="889" ht="12.75">
      <c r="G889" s="3"/>
    </row>
    <row r="890" ht="12.75">
      <c r="G890" s="3"/>
    </row>
    <row r="891" ht="12.75">
      <c r="G891" s="3"/>
    </row>
    <row r="892" ht="12.75">
      <c r="G892" s="3"/>
    </row>
    <row r="893" ht="12.75">
      <c r="G893" s="3"/>
    </row>
    <row r="894" ht="12.75">
      <c r="G894" s="3"/>
    </row>
    <row r="895" ht="12.75">
      <c r="G895" s="3"/>
    </row>
    <row r="896" ht="12.75">
      <c r="G896" s="3"/>
    </row>
    <row r="897" ht="12.75">
      <c r="G897" s="3"/>
    </row>
    <row r="898" ht="12.75">
      <c r="G898" s="3"/>
    </row>
    <row r="899" ht="12.75">
      <c r="G899" s="3"/>
    </row>
    <row r="900" ht="12.75">
      <c r="G900" s="3"/>
    </row>
    <row r="901" ht="12.75">
      <c r="G901" s="3"/>
    </row>
    <row r="902" ht="12.75">
      <c r="G902" s="3"/>
    </row>
    <row r="903" ht="12.75">
      <c r="G903" s="3"/>
    </row>
    <row r="904" ht="12.75">
      <c r="G904" s="3"/>
    </row>
    <row r="905" ht="12.75">
      <c r="G905" s="3"/>
    </row>
    <row r="906" ht="12.75">
      <c r="G906" s="3"/>
    </row>
    <row r="907" ht="12.75">
      <c r="G907" s="3"/>
    </row>
    <row r="908" ht="12.75">
      <c r="G908" s="3"/>
    </row>
    <row r="909" ht="12.75">
      <c r="G909" s="3"/>
    </row>
    <row r="910" ht="12.75">
      <c r="G910" s="3"/>
    </row>
    <row r="911" ht="12.75">
      <c r="G911" s="3"/>
    </row>
    <row r="912" ht="12.75">
      <c r="G912" s="3"/>
    </row>
    <row r="913" ht="12.75">
      <c r="G913" s="3"/>
    </row>
    <row r="914" ht="12.75">
      <c r="G914" s="3"/>
    </row>
    <row r="915" ht="12.75">
      <c r="G915" s="3"/>
    </row>
    <row r="916" ht="12.75">
      <c r="G916" s="3"/>
    </row>
    <row r="917" ht="12.75">
      <c r="G917" s="3"/>
    </row>
    <row r="918" ht="12.75">
      <c r="G918" s="3"/>
    </row>
    <row r="919" ht="12.75">
      <c r="G919" s="3"/>
    </row>
    <row r="920" ht="12.75">
      <c r="G920" s="3"/>
    </row>
    <row r="921" ht="12.75">
      <c r="G921" s="3"/>
    </row>
    <row r="922" ht="12.75">
      <c r="G922" s="3"/>
    </row>
    <row r="923" ht="12.75">
      <c r="G923" s="3"/>
    </row>
    <row r="924" ht="12.75">
      <c r="G924" s="3"/>
    </row>
    <row r="925" ht="12.75">
      <c r="G925" s="3"/>
    </row>
    <row r="926" ht="12.75">
      <c r="G926" s="3"/>
    </row>
    <row r="927" ht="12.75">
      <c r="G927" s="3"/>
    </row>
    <row r="928" ht="12.75">
      <c r="G928" s="3"/>
    </row>
    <row r="929" ht="12.75">
      <c r="G929" s="3"/>
    </row>
    <row r="930" ht="12.75">
      <c r="G930" s="3"/>
    </row>
    <row r="931" ht="12.75">
      <c r="G931" s="3"/>
    </row>
    <row r="932" ht="12.75">
      <c r="G932" s="3"/>
    </row>
    <row r="933" ht="12.75">
      <c r="G933" s="3"/>
    </row>
    <row r="934" ht="12.75">
      <c r="G934" s="3"/>
    </row>
    <row r="935" ht="12.75">
      <c r="G935" s="3"/>
    </row>
    <row r="936" ht="12.75">
      <c r="G936" s="3"/>
    </row>
    <row r="937" ht="12.75">
      <c r="G937" s="3"/>
    </row>
    <row r="938" ht="12.75">
      <c r="G938" s="3"/>
    </row>
    <row r="939" ht="12.75">
      <c r="G939" s="3"/>
    </row>
    <row r="940" ht="12.75">
      <c r="G940" s="3"/>
    </row>
    <row r="941" ht="12.75">
      <c r="G941" s="3"/>
    </row>
    <row r="942" ht="12.75">
      <c r="G942" s="3"/>
    </row>
    <row r="943" ht="12.75">
      <c r="G943" s="3"/>
    </row>
    <row r="944" ht="12.75">
      <c r="G944" s="3"/>
    </row>
    <row r="945" ht="12.75">
      <c r="G945" s="3"/>
    </row>
    <row r="946" ht="12.75">
      <c r="G946" s="3"/>
    </row>
    <row r="947" ht="12.75">
      <c r="G947" s="3"/>
    </row>
    <row r="948" ht="12.75">
      <c r="G948" s="3"/>
    </row>
    <row r="949" ht="12.75">
      <c r="G949" s="3"/>
    </row>
    <row r="950" ht="12.75">
      <c r="G950" s="3"/>
    </row>
    <row r="951" ht="12.75">
      <c r="G951" s="3"/>
    </row>
    <row r="952" ht="12.75">
      <c r="G952" s="3"/>
    </row>
    <row r="953" ht="12.75">
      <c r="G953" s="3"/>
    </row>
    <row r="954" ht="12.75">
      <c r="G954" s="3"/>
    </row>
    <row r="955" ht="12.75">
      <c r="G955" s="3"/>
    </row>
    <row r="956" ht="12.75">
      <c r="G956" s="3"/>
    </row>
    <row r="957" ht="12.75">
      <c r="G957" s="3"/>
    </row>
    <row r="958" ht="12.75">
      <c r="G958" s="3"/>
    </row>
    <row r="959" ht="12.75">
      <c r="G959" s="3"/>
    </row>
    <row r="960" ht="12.75">
      <c r="G960" s="3"/>
    </row>
    <row r="961" ht="12.75">
      <c r="G961" s="3"/>
    </row>
    <row r="962" ht="12.75">
      <c r="G962" s="3"/>
    </row>
    <row r="963" ht="12.75">
      <c r="G963" s="3"/>
    </row>
    <row r="964" ht="12.75">
      <c r="G964" s="3"/>
    </row>
    <row r="965" ht="12.75">
      <c r="G965" s="3"/>
    </row>
    <row r="966" ht="12.75">
      <c r="G966" s="3"/>
    </row>
    <row r="967" ht="12.75">
      <c r="G967" s="3"/>
    </row>
    <row r="968" ht="12.75">
      <c r="G968" s="3"/>
    </row>
    <row r="969" ht="12.75">
      <c r="G969" s="3"/>
    </row>
    <row r="970" ht="12.75">
      <c r="G970" s="3"/>
    </row>
    <row r="971" ht="12.75">
      <c r="G971" s="3"/>
    </row>
    <row r="972" ht="12.75">
      <c r="G972" s="3"/>
    </row>
    <row r="973" ht="12.75">
      <c r="G973" s="3"/>
    </row>
    <row r="974" ht="12.75">
      <c r="G974" s="3"/>
    </row>
    <row r="975" ht="12.75">
      <c r="G975" s="3"/>
    </row>
    <row r="976" ht="12.75">
      <c r="G976" s="3"/>
    </row>
    <row r="977" ht="12.75">
      <c r="G977" s="3"/>
    </row>
    <row r="978" ht="12.75">
      <c r="G978" s="3"/>
    </row>
    <row r="979" ht="12.75">
      <c r="G979" s="3"/>
    </row>
    <row r="980" ht="12.75">
      <c r="G980" s="3"/>
    </row>
    <row r="981" ht="12.75">
      <c r="G981" s="3"/>
    </row>
    <row r="982" ht="12.75">
      <c r="G982" s="3"/>
    </row>
    <row r="983" ht="12.75">
      <c r="G983" s="3"/>
    </row>
    <row r="984" ht="12.75">
      <c r="G984" s="3"/>
    </row>
    <row r="985" ht="12.75">
      <c r="G985" s="3"/>
    </row>
    <row r="986" ht="12.75">
      <c r="G986" s="3"/>
    </row>
    <row r="987" ht="12.75">
      <c r="G987" s="3"/>
    </row>
    <row r="988" ht="12.75">
      <c r="G988" s="3"/>
    </row>
    <row r="989" ht="12.75">
      <c r="G989" s="3"/>
    </row>
    <row r="990" ht="12.75">
      <c r="G990" s="3"/>
    </row>
    <row r="991" ht="12.75">
      <c r="G991" s="3"/>
    </row>
    <row r="992" ht="12.75">
      <c r="G992" s="3"/>
    </row>
    <row r="993" ht="12.75">
      <c r="G993" s="3"/>
    </row>
    <row r="994" ht="12.75">
      <c r="G994" s="3"/>
    </row>
    <row r="995" ht="12.75">
      <c r="G995" s="3"/>
    </row>
    <row r="996" ht="12.75">
      <c r="G996" s="3"/>
    </row>
    <row r="997" ht="12.75">
      <c r="G997" s="3"/>
    </row>
    <row r="998" ht="12.75">
      <c r="G998" s="3"/>
    </row>
    <row r="999" ht="12.75">
      <c r="G999" s="3"/>
    </row>
    <row r="1000" ht="12.75">
      <c r="G1000" s="3"/>
    </row>
    <row r="1001" ht="12.75">
      <c r="G1001" s="3"/>
    </row>
    <row r="1002" ht="12.75">
      <c r="G1002" s="3"/>
    </row>
    <row r="1003" ht="12.75">
      <c r="G1003" s="3"/>
    </row>
    <row r="1004" ht="12.75">
      <c r="G1004" s="3"/>
    </row>
    <row r="1005" ht="12.75">
      <c r="G1005" s="3"/>
    </row>
    <row r="1006" ht="12.75">
      <c r="G1006" s="3"/>
    </row>
    <row r="1007" ht="12.75">
      <c r="G1007" s="3"/>
    </row>
    <row r="1008" ht="12.75">
      <c r="G1008" s="3"/>
    </row>
    <row r="1009" ht="12.75">
      <c r="G1009" s="3"/>
    </row>
    <row r="1010" ht="12.75">
      <c r="G1010" s="3"/>
    </row>
    <row r="1011" ht="12.75">
      <c r="G1011" s="3"/>
    </row>
    <row r="1012" ht="12.75">
      <c r="G1012" s="3"/>
    </row>
    <row r="1013" ht="12.75">
      <c r="G1013" s="3"/>
    </row>
    <row r="1014" ht="12.75">
      <c r="G1014" s="3"/>
    </row>
    <row r="1015" ht="12.75">
      <c r="G1015" s="3"/>
    </row>
    <row r="1016" ht="12.75">
      <c r="G1016" s="3"/>
    </row>
    <row r="1017" ht="12.75">
      <c r="G1017" s="3"/>
    </row>
    <row r="1018" ht="12.75">
      <c r="G1018" s="3"/>
    </row>
    <row r="1019" ht="12.75">
      <c r="G1019" s="3"/>
    </row>
    <row r="1020" ht="12.75">
      <c r="G1020" s="3"/>
    </row>
    <row r="1021" ht="12.75">
      <c r="G1021" s="3"/>
    </row>
    <row r="1022" ht="12.75">
      <c r="G1022" s="3"/>
    </row>
    <row r="1023" ht="12.75">
      <c r="G1023" s="3"/>
    </row>
    <row r="1024" ht="12.75">
      <c r="G1024" s="3"/>
    </row>
    <row r="1025" ht="12.75">
      <c r="G1025" s="3"/>
    </row>
    <row r="1026" ht="12.75">
      <c r="G1026" s="3"/>
    </row>
    <row r="1027" ht="12.75">
      <c r="G1027" s="3"/>
    </row>
    <row r="1028" ht="12.75">
      <c r="G1028" s="3"/>
    </row>
    <row r="1029" ht="12.75">
      <c r="G1029" s="3"/>
    </row>
    <row r="1030" ht="12.75">
      <c r="G1030" s="3"/>
    </row>
    <row r="1031" ht="12.75">
      <c r="G1031" s="3"/>
    </row>
    <row r="1032" ht="12.75">
      <c r="G1032" s="3"/>
    </row>
    <row r="1033" ht="12.75">
      <c r="G1033" s="3"/>
    </row>
    <row r="1034" ht="12.75">
      <c r="G1034" s="3"/>
    </row>
    <row r="1035" ht="12.75">
      <c r="G1035" s="3"/>
    </row>
    <row r="1036" ht="12.75">
      <c r="G1036" s="3"/>
    </row>
    <row r="1037" ht="12.75">
      <c r="G1037" s="3"/>
    </row>
    <row r="1038" ht="12.75">
      <c r="G1038" s="3"/>
    </row>
    <row r="1039" ht="12.75">
      <c r="G1039" s="3"/>
    </row>
    <row r="1040" ht="12.75">
      <c r="G1040" s="3"/>
    </row>
    <row r="1041" ht="12.75">
      <c r="G1041" s="3"/>
    </row>
    <row r="1042" ht="12.75">
      <c r="G1042" s="3"/>
    </row>
    <row r="1043" ht="12.75">
      <c r="G1043" s="3"/>
    </row>
    <row r="1044" ht="12.75">
      <c r="G1044" s="3"/>
    </row>
    <row r="1045" ht="12.75">
      <c r="G1045" s="3"/>
    </row>
    <row r="1046" ht="12.75">
      <c r="G1046" s="3"/>
    </row>
    <row r="1047" ht="12.75">
      <c r="G1047" s="3"/>
    </row>
    <row r="1048" ht="12.75">
      <c r="G1048" s="3"/>
    </row>
    <row r="1049" ht="12.75">
      <c r="G1049" s="3"/>
    </row>
    <row r="1050" ht="12.75">
      <c r="G1050" s="3"/>
    </row>
    <row r="1051" ht="12.75">
      <c r="G1051" s="3"/>
    </row>
    <row r="1052" ht="12.75">
      <c r="G1052" s="3"/>
    </row>
    <row r="1053" ht="12.75">
      <c r="G1053" s="3"/>
    </row>
    <row r="1054" ht="12.75">
      <c r="G1054" s="3"/>
    </row>
    <row r="1055" ht="12.75">
      <c r="G1055" s="3"/>
    </row>
    <row r="1056" ht="12.75">
      <c r="G1056" s="3"/>
    </row>
    <row r="1057" ht="12.75">
      <c r="G1057" s="3"/>
    </row>
    <row r="1058" ht="12.75">
      <c r="G1058" s="3"/>
    </row>
    <row r="1059" ht="12.75">
      <c r="G1059" s="3"/>
    </row>
    <row r="1060" ht="12.75">
      <c r="G1060" s="3"/>
    </row>
    <row r="1061" ht="12.75">
      <c r="G1061" s="3"/>
    </row>
    <row r="1062" ht="12.75">
      <c r="G1062" s="3"/>
    </row>
    <row r="1063" ht="12.75">
      <c r="G1063" s="3"/>
    </row>
    <row r="1064" ht="12.75">
      <c r="G1064" s="3"/>
    </row>
    <row r="1065" ht="12.75">
      <c r="G1065" s="3"/>
    </row>
    <row r="1066" ht="12.75">
      <c r="G1066" s="3"/>
    </row>
    <row r="1067" ht="12.75">
      <c r="G1067" s="3"/>
    </row>
    <row r="1068" ht="12.75">
      <c r="G1068" s="3"/>
    </row>
    <row r="1069" ht="12.75">
      <c r="G1069" s="3"/>
    </row>
    <row r="1070" ht="12.75">
      <c r="G1070" s="3"/>
    </row>
    <row r="1071" ht="12.75">
      <c r="G1071" s="3"/>
    </row>
    <row r="1072" ht="12.75">
      <c r="G1072" s="3"/>
    </row>
    <row r="1073" ht="12.75">
      <c r="G1073" s="3"/>
    </row>
    <row r="1074" ht="12.75">
      <c r="G1074" s="3"/>
    </row>
    <row r="1075" ht="12.75">
      <c r="G1075" s="3"/>
    </row>
    <row r="1076" ht="12.75">
      <c r="G1076" s="3"/>
    </row>
    <row r="1077" ht="12.75">
      <c r="G1077" s="3"/>
    </row>
    <row r="1078" ht="12.75">
      <c r="G1078" s="3"/>
    </row>
    <row r="1079" ht="12.75">
      <c r="G1079" s="3"/>
    </row>
    <row r="1080" ht="12.75">
      <c r="G1080" s="3"/>
    </row>
    <row r="1081" ht="12.75">
      <c r="G1081" s="3"/>
    </row>
    <row r="1082" ht="12.75">
      <c r="G1082" s="3"/>
    </row>
    <row r="1083" ht="12.75">
      <c r="G1083" s="3"/>
    </row>
    <row r="1084" ht="12.75">
      <c r="G1084" s="3"/>
    </row>
    <row r="1085" ht="12.75">
      <c r="G1085" s="3"/>
    </row>
    <row r="1086" ht="12.75">
      <c r="G1086" s="3"/>
    </row>
    <row r="1087" ht="12.75">
      <c r="G1087" s="3"/>
    </row>
    <row r="1088" ht="12.75">
      <c r="G1088" s="3"/>
    </row>
    <row r="1089" ht="12.75">
      <c r="G1089" s="3"/>
    </row>
    <row r="1090" ht="12.75">
      <c r="G1090" s="3"/>
    </row>
    <row r="1091" ht="12.75">
      <c r="G1091" s="3"/>
    </row>
    <row r="1092" ht="12.75">
      <c r="G1092" s="3"/>
    </row>
    <row r="1093" ht="12.75">
      <c r="G1093" s="3"/>
    </row>
    <row r="1094" ht="12.75">
      <c r="G1094" s="3"/>
    </row>
    <row r="1095" ht="12.75">
      <c r="G1095" s="3"/>
    </row>
    <row r="1096" ht="12.75">
      <c r="G1096" s="3"/>
    </row>
    <row r="1097" ht="12.75">
      <c r="G1097" s="3"/>
    </row>
    <row r="1098" ht="12.75">
      <c r="G1098" s="3"/>
    </row>
    <row r="1099" ht="12.75">
      <c r="G1099" s="3"/>
    </row>
    <row r="1100" ht="12.75">
      <c r="G1100" s="3"/>
    </row>
    <row r="1101" ht="12.75">
      <c r="G1101" s="3"/>
    </row>
    <row r="1102" ht="12.75">
      <c r="G1102" s="3"/>
    </row>
    <row r="1103" ht="12.75">
      <c r="G1103" s="3"/>
    </row>
    <row r="1104" ht="12.75">
      <c r="G1104" s="3"/>
    </row>
    <row r="1105" ht="12.75">
      <c r="G1105" s="3"/>
    </row>
    <row r="1106" ht="12.75">
      <c r="G1106" s="3"/>
    </row>
    <row r="1107" ht="12.75">
      <c r="G1107" s="3"/>
    </row>
    <row r="1108" ht="12.75">
      <c r="G1108" s="3"/>
    </row>
    <row r="1109" ht="12.75">
      <c r="G1109" s="3"/>
    </row>
    <row r="1110" ht="12.75">
      <c r="G1110" s="3"/>
    </row>
    <row r="1111" ht="12.75">
      <c r="G1111" s="3"/>
    </row>
    <row r="1112" ht="12.75">
      <c r="G1112" s="3"/>
    </row>
    <row r="1113" ht="12.75">
      <c r="G1113" s="3"/>
    </row>
    <row r="1114" ht="12.75">
      <c r="G1114" s="3"/>
    </row>
    <row r="1115" ht="12.75">
      <c r="G1115" s="3"/>
    </row>
    <row r="1116" ht="12.75">
      <c r="G1116" s="3"/>
    </row>
    <row r="1117" ht="12.75">
      <c r="G1117" s="3"/>
    </row>
    <row r="1118" ht="12.75">
      <c r="G1118" s="3"/>
    </row>
    <row r="1119" ht="12.75">
      <c r="G1119" s="3"/>
    </row>
    <row r="1120" ht="12.75">
      <c r="G1120" s="3"/>
    </row>
    <row r="1121" ht="12.75">
      <c r="G1121" s="3"/>
    </row>
    <row r="1122" ht="12.75">
      <c r="G1122" s="3"/>
    </row>
    <row r="1123" ht="12.75">
      <c r="G1123" s="3"/>
    </row>
    <row r="1124" ht="12.75">
      <c r="G1124" s="3"/>
    </row>
    <row r="1125" ht="12.75">
      <c r="G1125" s="3"/>
    </row>
    <row r="1126" ht="12.75">
      <c r="G1126" s="3"/>
    </row>
    <row r="1127" ht="12.75">
      <c r="G1127" s="3"/>
    </row>
    <row r="1128" ht="12.75">
      <c r="G1128" s="3"/>
    </row>
    <row r="1129" ht="12.75">
      <c r="G1129" s="3"/>
    </row>
    <row r="1130" ht="12.75">
      <c r="G1130" s="3"/>
    </row>
    <row r="1131" ht="12.75">
      <c r="G1131" s="3"/>
    </row>
    <row r="1132" ht="12.75">
      <c r="G1132" s="3"/>
    </row>
    <row r="1133" ht="12.75">
      <c r="G1133" s="3"/>
    </row>
    <row r="1134" ht="12.75">
      <c r="G1134" s="3"/>
    </row>
    <row r="1135" ht="12.75">
      <c r="G1135" s="3"/>
    </row>
    <row r="1136" ht="12.75">
      <c r="G1136" s="3"/>
    </row>
    <row r="1137" ht="12.75">
      <c r="G1137" s="3"/>
    </row>
    <row r="1138" ht="12.75">
      <c r="G1138" s="3"/>
    </row>
    <row r="1139" ht="12.75">
      <c r="G1139" s="3"/>
    </row>
    <row r="1140" ht="12.75">
      <c r="G1140" s="3"/>
    </row>
    <row r="1141" ht="12.75">
      <c r="G1141" s="3"/>
    </row>
    <row r="1142" ht="12.75">
      <c r="G1142" s="3"/>
    </row>
    <row r="1143" ht="12.75">
      <c r="G1143" s="3"/>
    </row>
    <row r="1144" ht="12.75">
      <c r="G1144" s="3"/>
    </row>
    <row r="1145" ht="12.75">
      <c r="G1145" s="3"/>
    </row>
    <row r="1146" ht="12.75">
      <c r="G1146" s="3"/>
    </row>
    <row r="1147" ht="12.75">
      <c r="G1147" s="3"/>
    </row>
    <row r="1148" ht="12.75">
      <c r="G1148" s="3"/>
    </row>
    <row r="1149" ht="12.75">
      <c r="G1149" s="3"/>
    </row>
    <row r="1150" ht="12.75">
      <c r="G1150" s="3"/>
    </row>
    <row r="1151" ht="12.75">
      <c r="G1151" s="3"/>
    </row>
    <row r="1152" ht="12.75">
      <c r="G1152" s="3"/>
    </row>
    <row r="1153" ht="12.75">
      <c r="G1153" s="3"/>
    </row>
    <row r="1154" ht="12.75">
      <c r="G1154" s="3"/>
    </row>
    <row r="1155" ht="12.75">
      <c r="G1155" s="3"/>
    </row>
    <row r="1156" ht="12.75">
      <c r="G1156" s="3"/>
    </row>
    <row r="1157" ht="12.75">
      <c r="G1157" s="3"/>
    </row>
    <row r="1158" ht="12.75">
      <c r="G1158" s="3"/>
    </row>
    <row r="1159" ht="12.75">
      <c r="G1159" s="3"/>
    </row>
    <row r="1160" ht="12.75">
      <c r="G1160" s="3"/>
    </row>
    <row r="1161" ht="12.75">
      <c r="G1161" s="3"/>
    </row>
    <row r="1162" ht="12.75">
      <c r="G1162" s="3"/>
    </row>
    <row r="1163" ht="12.75">
      <c r="G1163" s="3"/>
    </row>
    <row r="1164" ht="12.75">
      <c r="G1164" s="3"/>
    </row>
    <row r="1165" ht="12.75">
      <c r="G1165" s="3"/>
    </row>
    <row r="1166" ht="12.75">
      <c r="G1166" s="3"/>
    </row>
    <row r="1167" ht="12.75">
      <c r="G1167" s="3"/>
    </row>
    <row r="1168" ht="12.75">
      <c r="G1168" s="3"/>
    </row>
    <row r="1169" ht="12.75">
      <c r="G1169" s="3"/>
    </row>
    <row r="1170" ht="12.75">
      <c r="G1170" s="3"/>
    </row>
    <row r="1171" ht="12.75">
      <c r="G1171" s="3"/>
    </row>
    <row r="1172" ht="12.75">
      <c r="G1172" s="3"/>
    </row>
    <row r="1173" ht="12.75">
      <c r="G1173" s="3"/>
    </row>
    <row r="1174" ht="12.75">
      <c r="G1174" s="3"/>
    </row>
    <row r="1175" ht="12.75">
      <c r="G1175" s="3"/>
    </row>
    <row r="1176" ht="12.75">
      <c r="G1176" s="3"/>
    </row>
    <row r="1177" ht="12.75">
      <c r="G1177" s="3"/>
    </row>
    <row r="1178" ht="12.75">
      <c r="G1178" s="3"/>
    </row>
    <row r="1179" ht="12.75">
      <c r="G1179" s="3"/>
    </row>
    <row r="1180" ht="12.75">
      <c r="G1180" s="3"/>
    </row>
    <row r="1181" ht="12.75">
      <c r="G1181" s="3"/>
    </row>
    <row r="1182" ht="12.75">
      <c r="G1182" s="3"/>
    </row>
    <row r="1183" ht="12.75">
      <c r="G1183" s="3"/>
    </row>
    <row r="1184" ht="12.75">
      <c r="G1184" s="3"/>
    </row>
    <row r="1185" ht="12.75">
      <c r="G1185" s="3"/>
    </row>
    <row r="1186" ht="12.75">
      <c r="G1186" s="3"/>
    </row>
    <row r="1187" ht="12.75">
      <c r="G1187" s="3"/>
    </row>
    <row r="1188" ht="12.75">
      <c r="G1188" s="3"/>
    </row>
    <row r="1189" ht="12.75">
      <c r="G1189" s="3"/>
    </row>
    <row r="1190" ht="12.75">
      <c r="G1190" s="3"/>
    </row>
    <row r="1191" ht="12.75">
      <c r="G1191" s="3"/>
    </row>
    <row r="1192" ht="12.75">
      <c r="G1192" s="3"/>
    </row>
    <row r="1193" ht="12.75">
      <c r="G1193" s="3"/>
    </row>
    <row r="1194" ht="12.75">
      <c r="G1194" s="3"/>
    </row>
    <row r="1195" ht="12.75">
      <c r="G1195" s="3"/>
    </row>
    <row r="1196" ht="12.75">
      <c r="G1196" s="3"/>
    </row>
    <row r="1197" ht="12.75">
      <c r="G1197" s="3"/>
    </row>
    <row r="1198" ht="12.75">
      <c r="G1198" s="3"/>
    </row>
    <row r="1199" ht="12.75">
      <c r="G1199" s="3"/>
    </row>
    <row r="1200" ht="12.75">
      <c r="G1200" s="3"/>
    </row>
    <row r="1201" ht="12.75">
      <c r="G1201" s="3"/>
    </row>
    <row r="1202" ht="12.75">
      <c r="G1202" s="3"/>
    </row>
    <row r="1203" ht="12.75">
      <c r="G1203" s="3"/>
    </row>
    <row r="1204" ht="12.75">
      <c r="G1204" s="3"/>
    </row>
    <row r="1205" ht="12.75">
      <c r="G1205" s="3"/>
    </row>
    <row r="1206" ht="12.75">
      <c r="G1206" s="3"/>
    </row>
    <row r="1207" ht="12.75">
      <c r="G1207" s="3"/>
    </row>
    <row r="1208" ht="12.75">
      <c r="G1208" s="3"/>
    </row>
    <row r="1209" ht="12.75">
      <c r="G1209" s="3"/>
    </row>
    <row r="1210" ht="12.75">
      <c r="G1210" s="3"/>
    </row>
    <row r="1211" ht="12.75">
      <c r="G1211" s="3"/>
    </row>
    <row r="1212" ht="12.75">
      <c r="G1212" s="3"/>
    </row>
    <row r="1213" ht="12.75">
      <c r="G1213" s="3"/>
    </row>
    <row r="1214" ht="12.75">
      <c r="G1214" s="3"/>
    </row>
    <row r="1215" ht="12.75">
      <c r="G1215" s="3"/>
    </row>
    <row r="1216" ht="12.75">
      <c r="G1216" s="3"/>
    </row>
    <row r="1217" ht="12.75">
      <c r="G1217" s="3"/>
    </row>
    <row r="1218" ht="12.75">
      <c r="G1218" s="3"/>
    </row>
    <row r="1219" ht="12.75">
      <c r="G1219" s="3"/>
    </row>
    <row r="1220" ht="12.75">
      <c r="G1220" s="3"/>
    </row>
    <row r="1221" ht="12.75">
      <c r="G1221" s="3"/>
    </row>
    <row r="1222" ht="12.75">
      <c r="G1222" s="3"/>
    </row>
    <row r="1223" ht="12.75">
      <c r="G1223" s="3"/>
    </row>
    <row r="1224" ht="12.75">
      <c r="G1224" s="3"/>
    </row>
    <row r="1225" ht="12.75">
      <c r="G1225" s="3"/>
    </row>
    <row r="1226" ht="12.75">
      <c r="G1226" s="3"/>
    </row>
    <row r="1227" ht="12.75">
      <c r="G1227" s="3"/>
    </row>
    <row r="1228" ht="12.75">
      <c r="G1228" s="3"/>
    </row>
    <row r="1229" ht="12.75">
      <c r="G1229" s="3"/>
    </row>
    <row r="1230" ht="12.75">
      <c r="G1230" s="3"/>
    </row>
    <row r="1231" ht="12.75">
      <c r="G1231" s="3"/>
    </row>
    <row r="1232" ht="12.75">
      <c r="G1232" s="3"/>
    </row>
    <row r="1233" ht="12.75">
      <c r="G1233" s="3"/>
    </row>
    <row r="1234" ht="12.75">
      <c r="G1234" s="3"/>
    </row>
    <row r="1235" ht="12.75">
      <c r="G1235" s="3"/>
    </row>
    <row r="1236" ht="12.75">
      <c r="G1236" s="3"/>
    </row>
    <row r="1237" ht="12.75">
      <c r="G1237" s="3"/>
    </row>
    <row r="1238" ht="12.75">
      <c r="G1238" s="3"/>
    </row>
    <row r="1239" ht="12.75">
      <c r="G1239" s="3"/>
    </row>
    <row r="1240" ht="12.75">
      <c r="G1240" s="3"/>
    </row>
    <row r="1241" ht="12.75">
      <c r="G1241" s="3"/>
    </row>
    <row r="1242" ht="12.75">
      <c r="G1242" s="3"/>
    </row>
    <row r="1243" ht="12.75">
      <c r="G1243" s="3"/>
    </row>
    <row r="1244" ht="12.75">
      <c r="G1244" s="3"/>
    </row>
    <row r="1245" ht="12.75">
      <c r="G1245" s="3"/>
    </row>
    <row r="1246" ht="12.75">
      <c r="G1246" s="3"/>
    </row>
    <row r="1247" ht="12.75">
      <c r="G1247" s="3"/>
    </row>
    <row r="1248" ht="12.75">
      <c r="G1248" s="3"/>
    </row>
    <row r="1249" ht="12.75">
      <c r="G1249" s="3"/>
    </row>
    <row r="1250" ht="12.75">
      <c r="G1250" s="3"/>
    </row>
    <row r="1251" ht="12.75">
      <c r="G1251" s="3"/>
    </row>
    <row r="1252" ht="12.75">
      <c r="G1252" s="3"/>
    </row>
    <row r="1253" ht="12.75">
      <c r="G1253" s="3"/>
    </row>
    <row r="1254" ht="12.75">
      <c r="G1254" s="3"/>
    </row>
    <row r="1255" ht="12.75">
      <c r="G1255" s="3"/>
    </row>
    <row r="1256" ht="12.75">
      <c r="G1256" s="3"/>
    </row>
    <row r="1257" ht="12.75">
      <c r="G1257" s="3"/>
    </row>
    <row r="1258" ht="12.75">
      <c r="G1258" s="3"/>
    </row>
    <row r="1259" ht="12.75">
      <c r="G1259" s="3"/>
    </row>
    <row r="1260" ht="12.75">
      <c r="G1260" s="3"/>
    </row>
    <row r="1261" ht="12.75">
      <c r="G1261" s="3"/>
    </row>
    <row r="1262" ht="12.75">
      <c r="G1262" s="3"/>
    </row>
  </sheetData>
  <sheetProtection/>
  <mergeCells count="5">
    <mergeCell ref="A11:F11"/>
    <mergeCell ref="F13:F16"/>
    <mergeCell ref="D7:F7"/>
    <mergeCell ref="D8:F8"/>
    <mergeCell ref="A112:C112"/>
  </mergeCells>
  <printOptions/>
  <pageMargins left="1.1811023622047245" right="0.35433070866141736" top="0.3937007874015748" bottom="0.3937007874015748" header="0" footer="0"/>
  <pageSetup fitToHeight="0" fitToWidth="0" horizontalDpi="600" verticalDpi="600" orientation="landscape" paperSize="9" scale="98" r:id="rId1"/>
  <headerFooter differentFirst="1"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2016-11-09T11:34:35Z</cp:lastPrinted>
  <dcterms:created xsi:type="dcterms:W3CDTF">1999-06-18T11:49:53Z</dcterms:created>
  <dcterms:modified xsi:type="dcterms:W3CDTF">2016-11-09T11:34:40Z</dcterms:modified>
  <cp:category/>
  <cp:version/>
  <cp:contentType/>
  <cp:contentStatus/>
</cp:coreProperties>
</file>