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state="hidden" r:id="rId2"/>
    <sheet name="Лист3" sheetId="3" state="hidden" r:id="rId3"/>
  </sheets>
  <calcPr calcId="144525"/>
</workbook>
</file>

<file path=xl/calcChain.xml><?xml version="1.0" encoding="utf-8"?>
<calcChain xmlns="http://schemas.openxmlformats.org/spreadsheetml/2006/main">
  <c r="I73" i="1" l="1"/>
  <c r="I117" i="1"/>
  <c r="I116" i="1"/>
  <c r="I115" i="1"/>
  <c r="I114" i="1"/>
  <c r="I113" i="1"/>
  <c r="I112" i="1"/>
  <c r="I111" i="1"/>
  <c r="I109" i="1"/>
  <c r="I108" i="1"/>
  <c r="I107" i="1"/>
  <c r="I106" i="1"/>
  <c r="I105" i="1"/>
  <c r="I104" i="1"/>
  <c r="I103" i="1"/>
  <c r="I101" i="1"/>
  <c r="I100" i="1"/>
  <c r="I99" i="1"/>
  <c r="I95" i="1"/>
  <c r="I93" i="1"/>
  <c r="I91" i="1"/>
  <c r="I89" i="1"/>
  <c r="I87" i="1"/>
  <c r="I85" i="1"/>
  <c r="I83" i="1"/>
  <c r="I81" i="1"/>
  <c r="I79" i="1"/>
  <c r="I77" i="1"/>
  <c r="I75" i="1"/>
  <c r="I71" i="1"/>
  <c r="I69" i="1"/>
  <c r="I67" i="1"/>
  <c r="I65" i="1"/>
  <c r="I63" i="1"/>
  <c r="I61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1" i="1"/>
  <c r="I29" i="1"/>
  <c r="I27" i="1"/>
  <c r="I24" i="1"/>
  <c r="I22" i="1"/>
  <c r="I20" i="1"/>
  <c r="I18" i="1"/>
  <c r="I16" i="1"/>
  <c r="I14" i="1"/>
  <c r="I12" i="1"/>
  <c r="I11" i="1"/>
  <c r="I9" i="1"/>
  <c r="I8" i="1"/>
  <c r="I7" i="1"/>
  <c r="I6" i="1"/>
  <c r="D35" i="1" l="1"/>
  <c r="H117" i="1" l="1"/>
  <c r="H116" i="1"/>
  <c r="H115" i="1"/>
  <c r="H114" i="1"/>
  <c r="H113" i="1"/>
  <c r="H112" i="1"/>
  <c r="H111" i="1"/>
  <c r="H108" i="1"/>
  <c r="H107" i="1"/>
  <c r="H106" i="1"/>
  <c r="H105" i="1"/>
  <c r="H104" i="1"/>
  <c r="H103" i="1"/>
  <c r="H101" i="1"/>
  <c r="H100" i="1"/>
  <c r="H99" i="1"/>
  <c r="H95" i="1"/>
  <c r="H93" i="1"/>
  <c r="H91" i="1"/>
  <c r="H89" i="1"/>
  <c r="H87" i="1"/>
  <c r="H85" i="1"/>
  <c r="H83" i="1"/>
  <c r="H81" i="1"/>
  <c r="H79" i="1"/>
  <c r="H77" i="1"/>
  <c r="H75" i="1"/>
  <c r="H71" i="1"/>
  <c r="H67" i="1"/>
  <c r="H65" i="1"/>
  <c r="H63" i="1"/>
  <c r="H61" i="1"/>
  <c r="H58" i="1"/>
  <c r="H56" i="1"/>
  <c r="H54" i="1"/>
  <c r="H52" i="1"/>
  <c r="H48" i="1"/>
  <c r="H46" i="1"/>
  <c r="H44" i="1"/>
  <c r="H42" i="1"/>
  <c r="H40" i="1"/>
  <c r="H38" i="1"/>
  <c r="H36" i="1"/>
  <c r="H34" i="1"/>
  <c r="H31" i="1"/>
  <c r="H27" i="1"/>
  <c r="H24" i="1"/>
  <c r="H22" i="1"/>
  <c r="H20" i="1"/>
  <c r="H18" i="1"/>
  <c r="H14" i="1"/>
  <c r="H12" i="1"/>
  <c r="H11" i="1"/>
  <c r="H9" i="1"/>
  <c r="H8" i="1"/>
  <c r="H7" i="1"/>
  <c r="H6" i="1"/>
  <c r="B69" i="1"/>
  <c r="C16" i="1" l="1"/>
  <c r="G96" i="1" l="1"/>
  <c r="F96" i="1"/>
  <c r="E96" i="1"/>
  <c r="D96" i="1"/>
  <c r="G92" i="1"/>
  <c r="F92" i="1"/>
  <c r="E92" i="1"/>
  <c r="D92" i="1"/>
  <c r="G90" i="1"/>
  <c r="F90" i="1"/>
  <c r="D88" i="1"/>
  <c r="G82" i="1"/>
  <c r="F82" i="1"/>
  <c r="E82" i="1"/>
  <c r="D82" i="1"/>
  <c r="G80" i="1"/>
  <c r="F80" i="1"/>
  <c r="E80" i="1"/>
  <c r="D80" i="1"/>
  <c r="G78" i="1"/>
  <c r="F78" i="1"/>
  <c r="E78" i="1"/>
  <c r="D78" i="1"/>
  <c r="G76" i="1"/>
  <c r="F76" i="1"/>
  <c r="E76" i="1"/>
  <c r="D76" i="1"/>
  <c r="G72" i="1"/>
  <c r="F72" i="1"/>
  <c r="E72" i="1"/>
  <c r="D72" i="1"/>
  <c r="H69" i="1"/>
  <c r="G68" i="1"/>
  <c r="F68" i="1"/>
  <c r="E68" i="1"/>
  <c r="D68" i="1"/>
  <c r="G66" i="1"/>
  <c r="F66" i="1"/>
  <c r="E66" i="1"/>
  <c r="D66" i="1"/>
  <c r="G64" i="1"/>
  <c r="F64" i="1"/>
  <c r="E64" i="1"/>
  <c r="D64" i="1"/>
  <c r="G62" i="1"/>
  <c r="F62" i="1"/>
  <c r="E62" i="1"/>
  <c r="D62" i="1"/>
  <c r="G59" i="1"/>
  <c r="F59" i="1"/>
  <c r="E59" i="1"/>
  <c r="D59" i="1"/>
  <c r="G57" i="1"/>
  <c r="F57" i="1"/>
  <c r="E57" i="1"/>
  <c r="D57" i="1"/>
  <c r="G55" i="1"/>
  <c r="F55" i="1"/>
  <c r="E55" i="1"/>
  <c r="D55" i="1"/>
  <c r="G53" i="1"/>
  <c r="F53" i="1"/>
  <c r="E53" i="1"/>
  <c r="D53" i="1"/>
  <c r="H50" i="1"/>
  <c r="G49" i="1"/>
  <c r="F49" i="1"/>
  <c r="E49" i="1"/>
  <c r="D49" i="1"/>
  <c r="G47" i="1"/>
  <c r="I47" i="1" s="1"/>
  <c r="F47" i="1"/>
  <c r="E47" i="1"/>
  <c r="D47" i="1"/>
  <c r="G45" i="1"/>
  <c r="I45" i="1" s="1"/>
  <c r="F45" i="1"/>
  <c r="E45" i="1"/>
  <c r="D45" i="1"/>
  <c r="G43" i="1"/>
  <c r="F43" i="1"/>
  <c r="E43" i="1"/>
  <c r="D43" i="1"/>
  <c r="G41" i="1"/>
  <c r="F41" i="1"/>
  <c r="E41" i="1"/>
  <c r="D41" i="1"/>
  <c r="G39" i="1"/>
  <c r="F39" i="1"/>
  <c r="E39" i="1"/>
  <c r="D39" i="1"/>
  <c r="G37" i="1"/>
  <c r="F37" i="1"/>
  <c r="E37" i="1"/>
  <c r="D37" i="1"/>
  <c r="G35" i="1"/>
  <c r="F35" i="1"/>
  <c r="E35" i="1"/>
  <c r="G32" i="1"/>
  <c r="F32" i="1"/>
  <c r="E32" i="1"/>
  <c r="D32" i="1"/>
  <c r="H29" i="1"/>
  <c r="D30" i="1"/>
  <c r="G28" i="1"/>
  <c r="F28" i="1"/>
  <c r="E28" i="1"/>
  <c r="D28" i="1"/>
  <c r="G25" i="1"/>
  <c r="F25" i="1"/>
  <c r="E25" i="1"/>
  <c r="D25" i="1"/>
  <c r="G23" i="1"/>
  <c r="F23" i="1"/>
  <c r="E23" i="1"/>
  <c r="D23" i="1"/>
  <c r="G21" i="1"/>
  <c r="F21" i="1"/>
  <c r="E21" i="1"/>
  <c r="D21" i="1"/>
  <c r="G19" i="1"/>
  <c r="F19" i="1"/>
  <c r="E19" i="1"/>
  <c r="D19" i="1"/>
  <c r="G16" i="1"/>
  <c r="F16" i="1"/>
  <c r="E16" i="1"/>
  <c r="H16" i="1" s="1"/>
  <c r="D16" i="1"/>
  <c r="G15" i="1"/>
  <c r="F15" i="1"/>
  <c r="E15" i="1"/>
  <c r="D15" i="1"/>
  <c r="G13" i="1"/>
  <c r="F13" i="1"/>
  <c r="E13" i="1"/>
  <c r="D13" i="1"/>
  <c r="G10" i="1"/>
  <c r="F10" i="1"/>
  <c r="E10" i="1"/>
  <c r="D10" i="1"/>
  <c r="D70" i="1" l="1"/>
  <c r="D51" i="1"/>
  <c r="D17" i="1"/>
  <c r="E17" i="1"/>
  <c r="F17" i="1"/>
  <c r="G17" i="1"/>
  <c r="E30" i="1"/>
  <c r="F30" i="1"/>
  <c r="G30" i="1"/>
  <c r="E51" i="1"/>
  <c r="F51" i="1"/>
  <c r="G51" i="1"/>
  <c r="E70" i="1"/>
  <c r="F70" i="1"/>
  <c r="G70" i="1"/>
</calcChain>
</file>

<file path=xl/sharedStrings.xml><?xml version="1.0" encoding="utf-8"?>
<sst xmlns="http://schemas.openxmlformats.org/spreadsheetml/2006/main" count="129" uniqueCount="77">
  <si>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</si>
  <si>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</si>
  <si>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</si>
  <si>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</si>
  <si>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</si>
  <si>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</si>
  <si>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</si>
  <si>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</si>
  <si>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в % к предыдущему году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</si>
  <si>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</si>
  <si>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</si>
  <si>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</si>
  <si>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</si>
  <si>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</si>
  <si>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Добыча полезных ископаемых (C), млн.руб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</si>
  <si>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</si>
  <si>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</si>
  <si>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</si>
  <si>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Объем продукции сельского хозяйства всех категорий хозяйств, млн. руб.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</si>
  <si>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</si>
  <si>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</si>
  <si>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тонн</t>
  </si>
  <si>
    <t>в том числе в личных подсобных хозяйствах</t>
  </si>
  <si>
    <t>в том числе сельскохозяйственных организаций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</si>
  <si>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</si>
  <si>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</si>
  <si>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</si>
  <si>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</si>
  <si>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</si>
  <si>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 xml:space="preserve"> </t>
  </si>
  <si>
    <t>Овцы и козы,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</si>
  <si>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</si>
  <si>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</si>
  <si>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</si>
  <si>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</si>
  <si>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</si>
  <si>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</si>
  <si>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</si>
  <si>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</si>
  <si>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</si>
  <si>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</si>
  <si>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</si>
  <si>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</si>
  <si>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</si>
  <si>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</si>
  <si>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</si>
  <si>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 xml:space="preserve"> количество организаций муниципальной формы собственности</t>
  </si>
  <si>
    <t xml:space="preserve"> количество организаций частной формы собственности</t>
  </si>
  <si>
    <t>Количество индивидуальных предпринимателей</t>
  </si>
  <si>
    <t>Количество субъектов малого предпринимательства в расчёте на 1000человек населения, едн.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</si>
  <si>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</si>
  <si>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объём расходов бюджета на развитие и поддержку малого предпринимательства в расчете на 1 малое предпринимательство, руб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</si>
  <si>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</si>
  <si>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</si>
  <si>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</si>
  <si>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</si>
  <si>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</si>
  <si>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</si>
  <si>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</si>
  <si>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</si>
  <si>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Индикативный план социально-экономического развития Лабинского городского поселения муниципального образования Лабинский район  на 2014 год и плановый период 2015 и 2016 годов</t>
  </si>
  <si>
    <t>2012год</t>
  </si>
  <si>
    <t>2013год</t>
  </si>
  <si>
    <t>2011 год</t>
  </si>
  <si>
    <t>2014г в %  к 2012</t>
  </si>
  <si>
    <t>2016г в %  к 2012</t>
  </si>
  <si>
    <t>в том числе в сельскохозяйственных организациях</t>
  </si>
  <si>
    <t>Картофель - всего, тонн</t>
  </si>
  <si>
    <t>Овощи - всего,  тонн</t>
  </si>
  <si>
    <t>Плоды и ягоды, . тонн</t>
  </si>
  <si>
    <t xml:space="preserve">Скот и птица (в живом весе)- всего,  тонн </t>
  </si>
  <si>
    <t>Молоко- всего,  тонн</t>
  </si>
  <si>
    <t xml:space="preserve">Глава администрации </t>
  </si>
  <si>
    <t xml:space="preserve">Лабинского городского поселения                                                                        </t>
  </si>
  <si>
    <t>А.Н. Матыченко</t>
  </si>
  <si>
    <t>Исполнитель  Костромина Л.В.</t>
  </si>
  <si>
    <t>3-47-90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</si>
</sst>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164" fontId="2" fillId="0" borderId="8" xfId="0" applyNumberFormat="1" applyFont="1" applyFill="1" applyBorder="1"/>
    <xf numFmtId="0" fontId="2" fillId="0" borderId="11" xfId="0" applyFont="1" applyFill="1" applyBorder="1"/>
    <xf numFmtId="164" fontId="2" fillId="0" borderId="11" xfId="0" applyNumberFormat="1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/>
    <xf numFmtId="0" fontId="6" fillId="0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vertical="center" wrapText="1"/>
    </xf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 inden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1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17" xfId="0" applyFont="1" applyFill="1" applyBorder="1"/>
    <xf numFmtId="164" fontId="2" fillId="0" borderId="17" xfId="0" applyNumberFormat="1" applyFont="1" applyFill="1" applyBorder="1"/>
    <xf numFmtId="0" fontId="2" fillId="0" borderId="18" xfId="0" applyFont="1" applyFill="1" applyBorder="1"/>
    <xf numFmtId="164" fontId="2" fillId="0" borderId="18" xfId="0" applyNumberFormat="1" applyFont="1" applyFill="1" applyBorder="1"/>
    <xf numFmtId="0" fontId="6" fillId="0" borderId="18" xfId="0" applyFont="1" applyFill="1" applyBorder="1"/>
    <xf numFmtId="1" fontId="2" fillId="0" borderId="11" xfId="0" applyNumberFormat="1" applyFont="1" applyFill="1" applyBorder="1"/>
    <xf numFmtId="2" fontId="2" fillId="0" borderId="11" xfId="0" applyNumberFormat="1" applyFont="1" applyFill="1" applyBorder="1"/>
    <xf numFmtId="2" fontId="2" fillId="0" borderId="18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/>
    <xf numFmtId="164" fontId="2" fillId="3" borderId="11" xfId="0" applyNumberFormat="1" applyFont="1" applyFill="1" applyBorder="1"/>
    <xf numFmtId="164" fontId="2" fillId="3" borderId="18" xfId="0" applyNumberFormat="1" applyFont="1" applyFill="1" applyBorder="1"/>
    <xf numFmtId="164" fontId="2" fillId="3" borderId="8" xfId="0" applyNumberFormat="1" applyFont="1" applyFill="1" applyBorder="1"/>
    <xf numFmtId="0" fontId="2" fillId="3" borderId="0" xfId="0" applyFont="1" applyFill="1"/>
    <xf numFmtId="0" fontId="2" fillId="3" borderId="10" xfId="0" applyFont="1" applyFill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left" vertical="center" wrapText="1" indent="1"/>
    </xf>
    <xf numFmtId="0" fontId="2" fillId="3" borderId="18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6" fillId="3" borderId="0" xfId="0" applyFont="1" applyFill="1"/>
    <xf numFmtId="1" fontId="2" fillId="3" borderId="11" xfId="0" applyNumberFormat="1" applyFont="1" applyFill="1" applyBorder="1"/>
    <xf numFmtId="1" fontId="2" fillId="3" borderId="18" xfId="0" applyNumberFormat="1" applyFont="1" applyFill="1" applyBorder="1"/>
    <xf numFmtId="0" fontId="2" fillId="3" borderId="14" xfId="0" applyFont="1" applyFill="1" applyBorder="1" applyAlignment="1">
      <alignment vertical="center" wrapText="1"/>
    </xf>
    <xf numFmtId="0" fontId="7" fillId="0" borderId="0" xfId="0" applyFont="1" applyFill="1" applyBorder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Fill="1"/>
    <xf numFmtId="0" fontId="9" fillId="0" borderId="0" xfId="0" applyFont="1" applyFill="1" applyBorder="1"/>
    <xf numFmtId="0" fontId="8" fillId="0" borderId="0" xfId="0" applyFont="1" applyBorder="1" applyAlignment="1"/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165" fontId="2" fillId="0" borderId="11" xfId="0" applyNumberFormat="1" applyFont="1" applyFill="1" applyBorder="1"/>
    <xf numFmtId="165" fontId="2" fillId="0" borderId="18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8" xfId="0" applyNumberFormat="1" applyFont="1" applyFill="1" applyBorder="1"/>
    <xf numFmtId="165" fontId="2" fillId="0" borderId="1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workbookViewId="0">
      <selection activeCell="A18" sqref="A18:XFD18"/>
    </sheetView>
  </sheetViews>
  <sheetFormatPr defaultRowHeight="12.75" x14ac:dyDescent="0.2"/>
  <cols>
    <col min="1" max="1" width="56.42578125" style="1" customWidth="1"/>
    <col min="2" max="2" width="9.28515625" style="1" hidden="1" customWidth="1"/>
    <col min="3" max="3" width="9.42578125" style="1" customWidth="1"/>
    <col min="4" max="4" width="11.28515625" style="1" customWidth="1"/>
    <col min="5" max="7" width="9.42578125" style="1" customWidth="1"/>
    <col min="8" max="257" width="9.140625" style="1"/>
    <col min="258" max="258" width="56.42578125" style="1" customWidth="1"/>
    <col min="259" max="259" width="9.42578125" style="1" customWidth="1"/>
    <col min="260" max="260" width="11.28515625" style="1" customWidth="1"/>
    <col min="261" max="263" width="9.42578125" style="1" customWidth="1"/>
    <col min="264" max="513" width="9.140625" style="1"/>
    <col min="514" max="514" width="56.42578125" style="1" customWidth="1"/>
    <col min="515" max="515" width="9.42578125" style="1" customWidth="1"/>
    <col min="516" max="516" width="11.28515625" style="1" customWidth="1"/>
    <col min="517" max="519" width="9.42578125" style="1" customWidth="1"/>
    <col min="520" max="769" width="9.140625" style="1"/>
    <col min="770" max="770" width="56.42578125" style="1" customWidth="1"/>
    <col min="771" max="771" width="9.42578125" style="1" customWidth="1"/>
    <col min="772" max="772" width="11.28515625" style="1" customWidth="1"/>
    <col min="773" max="775" width="9.42578125" style="1" customWidth="1"/>
    <col min="776" max="1025" width="9.140625" style="1"/>
    <col min="1026" max="1026" width="56.42578125" style="1" customWidth="1"/>
    <col min="1027" max="1027" width="9.42578125" style="1" customWidth="1"/>
    <col min="1028" max="1028" width="11.28515625" style="1" customWidth="1"/>
    <col min="1029" max="1031" width="9.42578125" style="1" customWidth="1"/>
    <col min="1032" max="1281" width="9.140625" style="1"/>
    <col min="1282" max="1282" width="56.42578125" style="1" customWidth="1"/>
    <col min="1283" max="1283" width="9.42578125" style="1" customWidth="1"/>
    <col min="1284" max="1284" width="11.28515625" style="1" customWidth="1"/>
    <col min="1285" max="1287" width="9.42578125" style="1" customWidth="1"/>
    <col min="1288" max="1537" width="9.140625" style="1"/>
    <col min="1538" max="1538" width="56.42578125" style="1" customWidth="1"/>
    <col min="1539" max="1539" width="9.42578125" style="1" customWidth="1"/>
    <col min="1540" max="1540" width="11.28515625" style="1" customWidth="1"/>
    <col min="1541" max="1543" width="9.42578125" style="1" customWidth="1"/>
    <col min="1544" max="1793" width="9.140625" style="1"/>
    <col min="1794" max="1794" width="56.42578125" style="1" customWidth="1"/>
    <col min="1795" max="1795" width="9.42578125" style="1" customWidth="1"/>
    <col min="1796" max="1796" width="11.28515625" style="1" customWidth="1"/>
    <col min="1797" max="1799" width="9.42578125" style="1" customWidth="1"/>
    <col min="1800" max="2049" width="9.140625" style="1"/>
    <col min="2050" max="2050" width="56.42578125" style="1" customWidth="1"/>
    <col min="2051" max="2051" width="9.42578125" style="1" customWidth="1"/>
    <col min="2052" max="2052" width="11.28515625" style="1" customWidth="1"/>
    <col min="2053" max="2055" width="9.42578125" style="1" customWidth="1"/>
    <col min="2056" max="2305" width="9.140625" style="1"/>
    <col min="2306" max="2306" width="56.42578125" style="1" customWidth="1"/>
    <col min="2307" max="2307" width="9.42578125" style="1" customWidth="1"/>
    <col min="2308" max="2308" width="11.28515625" style="1" customWidth="1"/>
    <col min="2309" max="2311" width="9.42578125" style="1" customWidth="1"/>
    <col min="2312" max="2561" width="9.140625" style="1"/>
    <col min="2562" max="2562" width="56.42578125" style="1" customWidth="1"/>
    <col min="2563" max="2563" width="9.42578125" style="1" customWidth="1"/>
    <col min="2564" max="2564" width="11.28515625" style="1" customWidth="1"/>
    <col min="2565" max="2567" width="9.42578125" style="1" customWidth="1"/>
    <col min="2568" max="2817" width="9.140625" style="1"/>
    <col min="2818" max="2818" width="56.42578125" style="1" customWidth="1"/>
    <col min="2819" max="2819" width="9.42578125" style="1" customWidth="1"/>
    <col min="2820" max="2820" width="11.28515625" style="1" customWidth="1"/>
    <col min="2821" max="2823" width="9.42578125" style="1" customWidth="1"/>
    <col min="2824" max="3073" width="9.140625" style="1"/>
    <col min="3074" max="3074" width="56.42578125" style="1" customWidth="1"/>
    <col min="3075" max="3075" width="9.42578125" style="1" customWidth="1"/>
    <col min="3076" max="3076" width="11.28515625" style="1" customWidth="1"/>
    <col min="3077" max="3079" width="9.42578125" style="1" customWidth="1"/>
    <col min="3080" max="3329" width="9.140625" style="1"/>
    <col min="3330" max="3330" width="56.42578125" style="1" customWidth="1"/>
    <col min="3331" max="3331" width="9.42578125" style="1" customWidth="1"/>
    <col min="3332" max="3332" width="11.28515625" style="1" customWidth="1"/>
    <col min="3333" max="3335" width="9.42578125" style="1" customWidth="1"/>
    <col min="3336" max="3585" width="9.140625" style="1"/>
    <col min="3586" max="3586" width="56.42578125" style="1" customWidth="1"/>
    <col min="3587" max="3587" width="9.42578125" style="1" customWidth="1"/>
    <col min="3588" max="3588" width="11.28515625" style="1" customWidth="1"/>
    <col min="3589" max="3591" width="9.42578125" style="1" customWidth="1"/>
    <col min="3592" max="3841" width="9.140625" style="1"/>
    <col min="3842" max="3842" width="56.42578125" style="1" customWidth="1"/>
    <col min="3843" max="3843" width="9.42578125" style="1" customWidth="1"/>
    <col min="3844" max="3844" width="11.28515625" style="1" customWidth="1"/>
    <col min="3845" max="3847" width="9.42578125" style="1" customWidth="1"/>
    <col min="3848" max="4097" width="9.140625" style="1"/>
    <col min="4098" max="4098" width="56.42578125" style="1" customWidth="1"/>
    <col min="4099" max="4099" width="9.42578125" style="1" customWidth="1"/>
    <col min="4100" max="4100" width="11.28515625" style="1" customWidth="1"/>
    <col min="4101" max="4103" width="9.42578125" style="1" customWidth="1"/>
    <col min="4104" max="4353" width="9.140625" style="1"/>
    <col min="4354" max="4354" width="56.42578125" style="1" customWidth="1"/>
    <col min="4355" max="4355" width="9.42578125" style="1" customWidth="1"/>
    <col min="4356" max="4356" width="11.28515625" style="1" customWidth="1"/>
    <col min="4357" max="4359" width="9.42578125" style="1" customWidth="1"/>
    <col min="4360" max="4609" width="9.140625" style="1"/>
    <col min="4610" max="4610" width="56.42578125" style="1" customWidth="1"/>
    <col min="4611" max="4611" width="9.42578125" style="1" customWidth="1"/>
    <col min="4612" max="4612" width="11.28515625" style="1" customWidth="1"/>
    <col min="4613" max="4615" width="9.42578125" style="1" customWidth="1"/>
    <col min="4616" max="4865" width="9.140625" style="1"/>
    <col min="4866" max="4866" width="56.42578125" style="1" customWidth="1"/>
    <col min="4867" max="4867" width="9.42578125" style="1" customWidth="1"/>
    <col min="4868" max="4868" width="11.28515625" style="1" customWidth="1"/>
    <col min="4869" max="4871" width="9.42578125" style="1" customWidth="1"/>
    <col min="4872" max="5121" width="9.140625" style="1"/>
    <col min="5122" max="5122" width="56.42578125" style="1" customWidth="1"/>
    <col min="5123" max="5123" width="9.42578125" style="1" customWidth="1"/>
    <col min="5124" max="5124" width="11.28515625" style="1" customWidth="1"/>
    <col min="5125" max="5127" width="9.42578125" style="1" customWidth="1"/>
    <col min="5128" max="5377" width="9.140625" style="1"/>
    <col min="5378" max="5378" width="56.42578125" style="1" customWidth="1"/>
    <col min="5379" max="5379" width="9.42578125" style="1" customWidth="1"/>
    <col min="5380" max="5380" width="11.28515625" style="1" customWidth="1"/>
    <col min="5381" max="5383" width="9.42578125" style="1" customWidth="1"/>
    <col min="5384" max="5633" width="9.140625" style="1"/>
    <col min="5634" max="5634" width="56.42578125" style="1" customWidth="1"/>
    <col min="5635" max="5635" width="9.42578125" style="1" customWidth="1"/>
    <col min="5636" max="5636" width="11.28515625" style="1" customWidth="1"/>
    <col min="5637" max="5639" width="9.42578125" style="1" customWidth="1"/>
    <col min="5640" max="5889" width="9.140625" style="1"/>
    <col min="5890" max="5890" width="56.42578125" style="1" customWidth="1"/>
    <col min="5891" max="5891" width="9.42578125" style="1" customWidth="1"/>
    <col min="5892" max="5892" width="11.28515625" style="1" customWidth="1"/>
    <col min="5893" max="5895" width="9.42578125" style="1" customWidth="1"/>
    <col min="5896" max="6145" width="9.140625" style="1"/>
    <col min="6146" max="6146" width="56.42578125" style="1" customWidth="1"/>
    <col min="6147" max="6147" width="9.42578125" style="1" customWidth="1"/>
    <col min="6148" max="6148" width="11.28515625" style="1" customWidth="1"/>
    <col min="6149" max="6151" width="9.42578125" style="1" customWidth="1"/>
    <col min="6152" max="6401" width="9.140625" style="1"/>
    <col min="6402" max="6402" width="56.42578125" style="1" customWidth="1"/>
    <col min="6403" max="6403" width="9.42578125" style="1" customWidth="1"/>
    <col min="6404" max="6404" width="11.28515625" style="1" customWidth="1"/>
    <col min="6405" max="6407" width="9.42578125" style="1" customWidth="1"/>
    <col min="6408" max="6657" width="9.140625" style="1"/>
    <col min="6658" max="6658" width="56.42578125" style="1" customWidth="1"/>
    <col min="6659" max="6659" width="9.42578125" style="1" customWidth="1"/>
    <col min="6660" max="6660" width="11.28515625" style="1" customWidth="1"/>
    <col min="6661" max="6663" width="9.42578125" style="1" customWidth="1"/>
    <col min="6664" max="6913" width="9.140625" style="1"/>
    <col min="6914" max="6914" width="56.42578125" style="1" customWidth="1"/>
    <col min="6915" max="6915" width="9.42578125" style="1" customWidth="1"/>
    <col min="6916" max="6916" width="11.28515625" style="1" customWidth="1"/>
    <col min="6917" max="6919" width="9.42578125" style="1" customWidth="1"/>
    <col min="6920" max="7169" width="9.140625" style="1"/>
    <col min="7170" max="7170" width="56.42578125" style="1" customWidth="1"/>
    <col min="7171" max="7171" width="9.42578125" style="1" customWidth="1"/>
    <col min="7172" max="7172" width="11.28515625" style="1" customWidth="1"/>
    <col min="7173" max="7175" width="9.42578125" style="1" customWidth="1"/>
    <col min="7176" max="7425" width="9.140625" style="1"/>
    <col min="7426" max="7426" width="56.42578125" style="1" customWidth="1"/>
    <col min="7427" max="7427" width="9.42578125" style="1" customWidth="1"/>
    <col min="7428" max="7428" width="11.28515625" style="1" customWidth="1"/>
    <col min="7429" max="7431" width="9.42578125" style="1" customWidth="1"/>
    <col min="7432" max="7681" width="9.140625" style="1"/>
    <col min="7682" max="7682" width="56.42578125" style="1" customWidth="1"/>
    <col min="7683" max="7683" width="9.42578125" style="1" customWidth="1"/>
    <col min="7684" max="7684" width="11.28515625" style="1" customWidth="1"/>
    <col min="7685" max="7687" width="9.42578125" style="1" customWidth="1"/>
    <col min="7688" max="7937" width="9.140625" style="1"/>
    <col min="7938" max="7938" width="56.42578125" style="1" customWidth="1"/>
    <col min="7939" max="7939" width="9.42578125" style="1" customWidth="1"/>
    <col min="7940" max="7940" width="11.28515625" style="1" customWidth="1"/>
    <col min="7941" max="7943" width="9.42578125" style="1" customWidth="1"/>
    <col min="7944" max="8193" width="9.140625" style="1"/>
    <col min="8194" max="8194" width="56.42578125" style="1" customWidth="1"/>
    <col min="8195" max="8195" width="9.42578125" style="1" customWidth="1"/>
    <col min="8196" max="8196" width="11.28515625" style="1" customWidth="1"/>
    <col min="8197" max="8199" width="9.42578125" style="1" customWidth="1"/>
    <col min="8200" max="8449" width="9.140625" style="1"/>
    <col min="8450" max="8450" width="56.42578125" style="1" customWidth="1"/>
    <col min="8451" max="8451" width="9.42578125" style="1" customWidth="1"/>
    <col min="8452" max="8452" width="11.28515625" style="1" customWidth="1"/>
    <col min="8453" max="8455" width="9.42578125" style="1" customWidth="1"/>
    <col min="8456" max="8705" width="9.140625" style="1"/>
    <col min="8706" max="8706" width="56.42578125" style="1" customWidth="1"/>
    <col min="8707" max="8707" width="9.42578125" style="1" customWidth="1"/>
    <col min="8708" max="8708" width="11.28515625" style="1" customWidth="1"/>
    <col min="8709" max="8711" width="9.42578125" style="1" customWidth="1"/>
    <col min="8712" max="8961" width="9.140625" style="1"/>
    <col min="8962" max="8962" width="56.42578125" style="1" customWidth="1"/>
    <col min="8963" max="8963" width="9.42578125" style="1" customWidth="1"/>
    <col min="8964" max="8964" width="11.28515625" style="1" customWidth="1"/>
    <col min="8965" max="8967" width="9.42578125" style="1" customWidth="1"/>
    <col min="8968" max="9217" width="9.140625" style="1"/>
    <col min="9218" max="9218" width="56.42578125" style="1" customWidth="1"/>
    <col min="9219" max="9219" width="9.42578125" style="1" customWidth="1"/>
    <col min="9220" max="9220" width="11.28515625" style="1" customWidth="1"/>
    <col min="9221" max="9223" width="9.42578125" style="1" customWidth="1"/>
    <col min="9224" max="9473" width="9.140625" style="1"/>
    <col min="9474" max="9474" width="56.42578125" style="1" customWidth="1"/>
    <col min="9475" max="9475" width="9.42578125" style="1" customWidth="1"/>
    <col min="9476" max="9476" width="11.28515625" style="1" customWidth="1"/>
    <col min="9477" max="9479" width="9.42578125" style="1" customWidth="1"/>
    <col min="9480" max="9729" width="9.140625" style="1"/>
    <col min="9730" max="9730" width="56.42578125" style="1" customWidth="1"/>
    <col min="9731" max="9731" width="9.42578125" style="1" customWidth="1"/>
    <col min="9732" max="9732" width="11.28515625" style="1" customWidth="1"/>
    <col min="9733" max="9735" width="9.42578125" style="1" customWidth="1"/>
    <col min="9736" max="9985" width="9.140625" style="1"/>
    <col min="9986" max="9986" width="56.42578125" style="1" customWidth="1"/>
    <col min="9987" max="9987" width="9.42578125" style="1" customWidth="1"/>
    <col min="9988" max="9988" width="11.28515625" style="1" customWidth="1"/>
    <col min="9989" max="9991" width="9.42578125" style="1" customWidth="1"/>
    <col min="9992" max="10241" width="9.140625" style="1"/>
    <col min="10242" max="10242" width="56.42578125" style="1" customWidth="1"/>
    <col min="10243" max="10243" width="9.42578125" style="1" customWidth="1"/>
    <col min="10244" max="10244" width="11.28515625" style="1" customWidth="1"/>
    <col min="10245" max="10247" width="9.42578125" style="1" customWidth="1"/>
    <col min="10248" max="10497" width="9.140625" style="1"/>
    <col min="10498" max="10498" width="56.42578125" style="1" customWidth="1"/>
    <col min="10499" max="10499" width="9.42578125" style="1" customWidth="1"/>
    <col min="10500" max="10500" width="11.28515625" style="1" customWidth="1"/>
    <col min="10501" max="10503" width="9.42578125" style="1" customWidth="1"/>
    <col min="10504" max="10753" width="9.140625" style="1"/>
    <col min="10754" max="10754" width="56.42578125" style="1" customWidth="1"/>
    <col min="10755" max="10755" width="9.42578125" style="1" customWidth="1"/>
    <col min="10756" max="10756" width="11.28515625" style="1" customWidth="1"/>
    <col min="10757" max="10759" width="9.42578125" style="1" customWidth="1"/>
    <col min="10760" max="11009" width="9.140625" style="1"/>
    <col min="11010" max="11010" width="56.42578125" style="1" customWidth="1"/>
    <col min="11011" max="11011" width="9.42578125" style="1" customWidth="1"/>
    <col min="11012" max="11012" width="11.28515625" style="1" customWidth="1"/>
    <col min="11013" max="11015" width="9.42578125" style="1" customWidth="1"/>
    <col min="11016" max="11265" width="9.140625" style="1"/>
    <col min="11266" max="11266" width="56.42578125" style="1" customWidth="1"/>
    <col min="11267" max="11267" width="9.42578125" style="1" customWidth="1"/>
    <col min="11268" max="11268" width="11.28515625" style="1" customWidth="1"/>
    <col min="11269" max="11271" width="9.42578125" style="1" customWidth="1"/>
    <col min="11272" max="11521" width="9.140625" style="1"/>
    <col min="11522" max="11522" width="56.42578125" style="1" customWidth="1"/>
    <col min="11523" max="11523" width="9.42578125" style="1" customWidth="1"/>
    <col min="11524" max="11524" width="11.28515625" style="1" customWidth="1"/>
    <col min="11525" max="11527" width="9.42578125" style="1" customWidth="1"/>
    <col min="11528" max="11777" width="9.140625" style="1"/>
    <col min="11778" max="11778" width="56.42578125" style="1" customWidth="1"/>
    <col min="11779" max="11779" width="9.42578125" style="1" customWidth="1"/>
    <col min="11780" max="11780" width="11.28515625" style="1" customWidth="1"/>
    <col min="11781" max="11783" width="9.42578125" style="1" customWidth="1"/>
    <col min="11784" max="12033" width="9.140625" style="1"/>
    <col min="12034" max="12034" width="56.42578125" style="1" customWidth="1"/>
    <col min="12035" max="12035" width="9.42578125" style="1" customWidth="1"/>
    <col min="12036" max="12036" width="11.28515625" style="1" customWidth="1"/>
    <col min="12037" max="12039" width="9.42578125" style="1" customWidth="1"/>
    <col min="12040" max="12289" width="9.140625" style="1"/>
    <col min="12290" max="12290" width="56.42578125" style="1" customWidth="1"/>
    <col min="12291" max="12291" width="9.42578125" style="1" customWidth="1"/>
    <col min="12292" max="12292" width="11.28515625" style="1" customWidth="1"/>
    <col min="12293" max="12295" width="9.42578125" style="1" customWidth="1"/>
    <col min="12296" max="12545" width="9.140625" style="1"/>
    <col min="12546" max="12546" width="56.42578125" style="1" customWidth="1"/>
    <col min="12547" max="12547" width="9.42578125" style="1" customWidth="1"/>
    <col min="12548" max="12548" width="11.28515625" style="1" customWidth="1"/>
    <col min="12549" max="12551" width="9.42578125" style="1" customWidth="1"/>
    <col min="12552" max="12801" width="9.140625" style="1"/>
    <col min="12802" max="12802" width="56.42578125" style="1" customWidth="1"/>
    <col min="12803" max="12803" width="9.42578125" style="1" customWidth="1"/>
    <col min="12804" max="12804" width="11.28515625" style="1" customWidth="1"/>
    <col min="12805" max="12807" width="9.42578125" style="1" customWidth="1"/>
    <col min="12808" max="13057" width="9.140625" style="1"/>
    <col min="13058" max="13058" width="56.42578125" style="1" customWidth="1"/>
    <col min="13059" max="13059" width="9.42578125" style="1" customWidth="1"/>
    <col min="13060" max="13060" width="11.28515625" style="1" customWidth="1"/>
    <col min="13061" max="13063" width="9.42578125" style="1" customWidth="1"/>
    <col min="13064" max="13313" width="9.140625" style="1"/>
    <col min="13314" max="13314" width="56.42578125" style="1" customWidth="1"/>
    <col min="13315" max="13315" width="9.42578125" style="1" customWidth="1"/>
    <col min="13316" max="13316" width="11.28515625" style="1" customWidth="1"/>
    <col min="13317" max="13319" width="9.42578125" style="1" customWidth="1"/>
    <col min="13320" max="13569" width="9.140625" style="1"/>
    <col min="13570" max="13570" width="56.42578125" style="1" customWidth="1"/>
    <col min="13571" max="13571" width="9.42578125" style="1" customWidth="1"/>
    <col min="13572" max="13572" width="11.28515625" style="1" customWidth="1"/>
    <col min="13573" max="13575" width="9.42578125" style="1" customWidth="1"/>
    <col min="13576" max="13825" width="9.140625" style="1"/>
    <col min="13826" max="13826" width="56.42578125" style="1" customWidth="1"/>
    <col min="13827" max="13827" width="9.42578125" style="1" customWidth="1"/>
    <col min="13828" max="13828" width="11.28515625" style="1" customWidth="1"/>
    <col min="13829" max="13831" width="9.42578125" style="1" customWidth="1"/>
    <col min="13832" max="14081" width="9.140625" style="1"/>
    <col min="14082" max="14082" width="56.42578125" style="1" customWidth="1"/>
    <col min="14083" max="14083" width="9.42578125" style="1" customWidth="1"/>
    <col min="14084" max="14084" width="11.28515625" style="1" customWidth="1"/>
    <col min="14085" max="14087" width="9.42578125" style="1" customWidth="1"/>
    <col min="14088" max="14337" width="9.140625" style="1"/>
    <col min="14338" max="14338" width="56.42578125" style="1" customWidth="1"/>
    <col min="14339" max="14339" width="9.42578125" style="1" customWidth="1"/>
    <col min="14340" max="14340" width="11.28515625" style="1" customWidth="1"/>
    <col min="14341" max="14343" width="9.42578125" style="1" customWidth="1"/>
    <col min="14344" max="14593" width="9.140625" style="1"/>
    <col min="14594" max="14594" width="56.42578125" style="1" customWidth="1"/>
    <col min="14595" max="14595" width="9.42578125" style="1" customWidth="1"/>
    <col min="14596" max="14596" width="11.28515625" style="1" customWidth="1"/>
    <col min="14597" max="14599" width="9.42578125" style="1" customWidth="1"/>
    <col min="14600" max="14849" width="9.140625" style="1"/>
    <col min="14850" max="14850" width="56.42578125" style="1" customWidth="1"/>
    <col min="14851" max="14851" width="9.42578125" style="1" customWidth="1"/>
    <col min="14852" max="14852" width="11.28515625" style="1" customWidth="1"/>
    <col min="14853" max="14855" width="9.42578125" style="1" customWidth="1"/>
    <col min="14856" max="15105" width="9.140625" style="1"/>
    <col min="15106" max="15106" width="56.42578125" style="1" customWidth="1"/>
    <col min="15107" max="15107" width="9.42578125" style="1" customWidth="1"/>
    <col min="15108" max="15108" width="11.28515625" style="1" customWidth="1"/>
    <col min="15109" max="15111" width="9.42578125" style="1" customWidth="1"/>
    <col min="15112" max="15361" width="9.140625" style="1"/>
    <col min="15362" max="15362" width="56.42578125" style="1" customWidth="1"/>
    <col min="15363" max="15363" width="9.42578125" style="1" customWidth="1"/>
    <col min="15364" max="15364" width="11.28515625" style="1" customWidth="1"/>
    <col min="15365" max="15367" width="9.42578125" style="1" customWidth="1"/>
    <col min="15368" max="15617" width="9.140625" style="1"/>
    <col min="15618" max="15618" width="56.42578125" style="1" customWidth="1"/>
    <col min="15619" max="15619" width="9.42578125" style="1" customWidth="1"/>
    <col min="15620" max="15620" width="11.28515625" style="1" customWidth="1"/>
    <col min="15621" max="15623" width="9.42578125" style="1" customWidth="1"/>
    <col min="15624" max="15873" width="9.140625" style="1"/>
    <col min="15874" max="15874" width="56.42578125" style="1" customWidth="1"/>
    <col min="15875" max="15875" width="9.42578125" style="1" customWidth="1"/>
    <col min="15876" max="15876" width="11.28515625" style="1" customWidth="1"/>
    <col min="15877" max="15879" width="9.42578125" style="1" customWidth="1"/>
    <col min="15880" max="16129" width="9.140625" style="1"/>
    <col min="16130" max="16130" width="56.42578125" style="1" customWidth="1"/>
    <col min="16131" max="16131" width="9.42578125" style="1" customWidth="1"/>
    <col min="16132" max="16132" width="11.28515625" style="1" customWidth="1"/>
    <col min="16133" max="16135" width="9.42578125" style="1" customWidth="1"/>
    <col min="16136" max="16384" width="9.140625" style="1"/>
  </cols>
  <sheetData>
    <row r="1" spans="1:9" x14ac:dyDescent="0.2">
      <c r="A1" s="76"/>
      <c r="B1" s="76"/>
      <c r="C1" s="76"/>
      <c r="D1" s="76"/>
      <c r="E1" s="76"/>
      <c r="F1" s="76"/>
      <c r="G1" s="76"/>
    </row>
    <row r="2" spans="1:9" ht="33" customHeight="1" x14ac:dyDescent="0.2">
      <c r="A2" s="77" t="s">
        <v>60</v>
      </c>
      <c r="B2" s="77"/>
      <c r="C2" s="78"/>
      <c r="D2" s="78"/>
      <c r="E2" s="78"/>
      <c r="F2" s="78"/>
      <c r="G2" s="78"/>
    </row>
    <row r="3" spans="1:9" ht="13.5" thickBot="1" x14ac:dyDescent="0.25"/>
    <row r="4" spans="1:9" ht="13.5" customHeight="1" thickBot="1" x14ac:dyDescent="0.25">
      <c r="A4" s="79" t="s">
        <v>0</v>
      </c>
      <c r="B4" s="25"/>
      <c r="C4" s="2" t="s">
        <v>61</v>
      </c>
      <c r="D4" s="3" t="s">
        <v>62</v>
      </c>
      <c r="E4" s="3">
        <v>2014</v>
      </c>
      <c r="F4" s="2">
        <v>2015</v>
      </c>
      <c r="G4" s="40">
        <v>2016</v>
      </c>
      <c r="H4" s="74" t="s">
        <v>64</v>
      </c>
      <c r="I4" s="74" t="s">
        <v>65</v>
      </c>
    </row>
    <row r="5" spans="1:9" ht="24" customHeight="1" thickBot="1" x14ac:dyDescent="0.25">
      <c r="A5" s="80"/>
      <c r="B5" s="26" t="s">
        <v>63</v>
      </c>
      <c r="C5" s="2" t="s">
        <v>1</v>
      </c>
      <c r="D5" s="2" t="s">
        <v>2</v>
      </c>
      <c r="E5" s="81" t="s">
        <v>3</v>
      </c>
      <c r="F5" s="82"/>
      <c r="G5" s="82"/>
      <c r="H5" s="75"/>
      <c r="I5" s="75"/>
    </row>
    <row r="6" spans="1:9" ht="27.75" customHeight="1" x14ac:dyDescent="0.2">
      <c r="A6" s="4" t="s">
        <v>4</v>
      </c>
      <c r="B6" s="27">
        <v>64.3</v>
      </c>
      <c r="C6" s="5">
        <v>63.6</v>
      </c>
      <c r="D6" s="5">
        <v>63.6</v>
      </c>
      <c r="E6" s="5">
        <v>63.7</v>
      </c>
      <c r="F6" s="6">
        <v>63.8</v>
      </c>
      <c r="G6" s="41">
        <v>64</v>
      </c>
      <c r="H6" s="10">
        <f>E6/C6*100</f>
        <v>100.1572327044025</v>
      </c>
      <c r="I6" s="10">
        <f>G6/C6*100</f>
        <v>100.62893081761007</v>
      </c>
    </row>
    <row r="7" spans="1:9" x14ac:dyDescent="0.2">
      <c r="A7" s="7" t="s">
        <v>5</v>
      </c>
      <c r="B7" s="28">
        <v>21.3</v>
      </c>
      <c r="C7" s="83">
        <v>16.420000000000002</v>
      </c>
      <c r="D7" s="6">
        <v>16.035</v>
      </c>
      <c r="E7" s="6">
        <v>16.218</v>
      </c>
      <c r="F7" s="83">
        <v>16.260000000000002</v>
      </c>
      <c r="G7" s="84">
        <v>16.29</v>
      </c>
      <c r="H7" s="10">
        <f t="shared" ref="H7:H69" si="0">E7/C7*100</f>
        <v>98.769792935444571</v>
      </c>
      <c r="I7" s="10">
        <f t="shared" ref="I7:I69" si="1">G7/C7*100</f>
        <v>99.208282582216782</v>
      </c>
    </row>
    <row r="8" spans="1:9" ht="28.5" customHeight="1" x14ac:dyDescent="0.2">
      <c r="A8" s="8" t="s">
        <v>6</v>
      </c>
      <c r="B8" s="28">
        <v>3.58</v>
      </c>
      <c r="C8" s="6">
        <v>4.6399999999999997</v>
      </c>
      <c r="D8" s="6">
        <v>3.72</v>
      </c>
      <c r="E8" s="6">
        <v>3.84</v>
      </c>
      <c r="F8" s="6">
        <v>4.1100000000000003</v>
      </c>
      <c r="G8" s="42">
        <v>4.2300000000000004</v>
      </c>
      <c r="H8" s="10">
        <f t="shared" si="0"/>
        <v>82.758620689655174</v>
      </c>
      <c r="I8" s="10">
        <f t="shared" si="1"/>
        <v>91.163793103448285</v>
      </c>
    </row>
    <row r="9" spans="1:9" ht="28.5" customHeight="1" x14ac:dyDescent="0.2">
      <c r="A9" s="9" t="s">
        <v>7</v>
      </c>
      <c r="B9" s="29">
        <v>12.36</v>
      </c>
      <c r="C9" s="6">
        <v>13</v>
      </c>
      <c r="D9" s="6">
        <v>13.7</v>
      </c>
      <c r="E9" s="6">
        <v>14.3</v>
      </c>
      <c r="F9" s="6">
        <v>15</v>
      </c>
      <c r="G9" s="42">
        <v>15.7</v>
      </c>
      <c r="H9" s="10">
        <f t="shared" si="0"/>
        <v>110.00000000000001</v>
      </c>
      <c r="I9" s="10">
        <f t="shared" si="1"/>
        <v>120.76923076923076</v>
      </c>
    </row>
    <row r="10" spans="1:9" ht="15" customHeight="1" x14ac:dyDescent="0.2">
      <c r="A10" s="8" t="s">
        <v>8</v>
      </c>
      <c r="B10" s="28">
        <v>110</v>
      </c>
      <c r="C10" s="6">
        <v>105.2</v>
      </c>
      <c r="D10" s="10">
        <f>D9/C9*100</f>
        <v>105.38461538461539</v>
      </c>
      <c r="E10" s="10">
        <f>E9/D9*100</f>
        <v>104.37956204379563</v>
      </c>
      <c r="F10" s="10">
        <f>F9/E9*100</f>
        <v>104.89510489510489</v>
      </c>
      <c r="G10" s="43">
        <f>G9/F9*100</f>
        <v>104.66666666666666</v>
      </c>
      <c r="H10" s="10"/>
      <c r="I10" s="10"/>
    </row>
    <row r="11" spans="1:9" ht="28.5" customHeight="1" x14ac:dyDescent="0.2">
      <c r="A11" s="7" t="s">
        <v>9</v>
      </c>
      <c r="B11" s="28">
        <v>1.1000000000000001</v>
      </c>
      <c r="C11" s="6">
        <v>1.1000000000000001</v>
      </c>
      <c r="D11" s="10">
        <v>1.1000000000000001</v>
      </c>
      <c r="E11" s="6">
        <v>1.1000000000000001</v>
      </c>
      <c r="F11" s="6">
        <v>1</v>
      </c>
      <c r="G11" s="42">
        <v>0.9</v>
      </c>
      <c r="H11" s="10">
        <f t="shared" si="0"/>
        <v>100</v>
      </c>
      <c r="I11" s="10">
        <f t="shared" si="1"/>
        <v>81.818181818181813</v>
      </c>
    </row>
    <row r="12" spans="1:9" x14ac:dyDescent="0.2">
      <c r="A12" s="8" t="s">
        <v>10</v>
      </c>
      <c r="B12" s="30">
        <v>329.5</v>
      </c>
      <c r="C12" s="11">
        <v>670.7</v>
      </c>
      <c r="D12" s="11">
        <v>678.1</v>
      </c>
      <c r="E12" s="11">
        <v>727.6</v>
      </c>
      <c r="F12" s="11">
        <v>786.5</v>
      </c>
      <c r="G12" s="44">
        <v>854.2</v>
      </c>
      <c r="H12" s="10">
        <f t="shared" si="0"/>
        <v>108.4836737736693</v>
      </c>
      <c r="I12" s="10">
        <f t="shared" si="1"/>
        <v>127.35947517519011</v>
      </c>
    </row>
    <row r="13" spans="1:9" x14ac:dyDescent="0.2">
      <c r="A13" s="8" t="s">
        <v>8</v>
      </c>
      <c r="B13" s="30">
        <v>70.5</v>
      </c>
      <c r="C13" s="11">
        <v>106.5</v>
      </c>
      <c r="D13" s="12">
        <f>D12/C12*100</f>
        <v>101.10332488444908</v>
      </c>
      <c r="E13" s="12">
        <f>E12/D12*100</f>
        <v>107.29980828786314</v>
      </c>
      <c r="F13" s="12">
        <f>F12/E12*100</f>
        <v>108.09510720175921</v>
      </c>
      <c r="G13" s="45">
        <f>G12/F12*100</f>
        <v>108.60775588048317</v>
      </c>
      <c r="H13" s="10"/>
      <c r="I13" s="10"/>
    </row>
    <row r="14" spans="1:9" x14ac:dyDescent="0.2">
      <c r="A14" s="8" t="s">
        <v>11</v>
      </c>
      <c r="B14" s="30">
        <v>223.4</v>
      </c>
      <c r="C14" s="11">
        <v>289.60000000000002</v>
      </c>
      <c r="D14" s="11">
        <v>139.5</v>
      </c>
      <c r="E14" s="11">
        <v>95.6</v>
      </c>
      <c r="F14" s="11">
        <v>53.4</v>
      </c>
      <c r="G14" s="44">
        <v>27</v>
      </c>
      <c r="H14" s="10">
        <f t="shared" si="0"/>
        <v>33.011049723756905</v>
      </c>
      <c r="I14" s="10">
        <f t="shared" si="1"/>
        <v>9.3232044198895032</v>
      </c>
    </row>
    <row r="15" spans="1:9" x14ac:dyDescent="0.2">
      <c r="A15" s="8" t="s">
        <v>8</v>
      </c>
      <c r="B15" s="30">
        <v>93.4</v>
      </c>
      <c r="C15" s="11">
        <v>24</v>
      </c>
      <c r="D15" s="12">
        <f>D14/C14*100</f>
        <v>48.169889502762423</v>
      </c>
      <c r="E15" s="12">
        <f>E14/D14*100</f>
        <v>68.53046594982078</v>
      </c>
      <c r="F15" s="12">
        <f>F14/E14*100</f>
        <v>55.85774058577406</v>
      </c>
      <c r="G15" s="45">
        <f>G14/F14*100</f>
        <v>50.561797752808992</v>
      </c>
      <c r="H15" s="10"/>
      <c r="I15" s="10"/>
    </row>
    <row r="16" spans="1:9" x14ac:dyDescent="0.2">
      <c r="A16" s="8" t="s">
        <v>12</v>
      </c>
      <c r="B16" s="30">
        <v>106.1</v>
      </c>
      <c r="C16" s="11">
        <f>C12-C14</f>
        <v>381.1</v>
      </c>
      <c r="D16" s="11">
        <f>D12-D14</f>
        <v>538.6</v>
      </c>
      <c r="E16" s="11">
        <f>E12-E14</f>
        <v>632</v>
      </c>
      <c r="F16" s="11">
        <f>F12-F14</f>
        <v>733.1</v>
      </c>
      <c r="G16" s="44">
        <f>G12-G14</f>
        <v>827.2</v>
      </c>
      <c r="H16" s="10">
        <f t="shared" si="0"/>
        <v>165.83573865127261</v>
      </c>
      <c r="I16" s="10">
        <f t="shared" si="1"/>
        <v>217.0558908422986</v>
      </c>
    </row>
    <row r="17" spans="1:9" x14ac:dyDescent="0.2">
      <c r="A17" s="8" t="s">
        <v>8</v>
      </c>
      <c r="B17" s="30">
        <v>88.7</v>
      </c>
      <c r="C17" s="11">
        <v>280.10000000000002</v>
      </c>
      <c r="D17" s="12">
        <f>D16/C16*100</f>
        <v>141.32773550249277</v>
      </c>
      <c r="E17" s="12">
        <f>E16/D16*100</f>
        <v>117.34125510582993</v>
      </c>
      <c r="F17" s="12">
        <f>F16/E16*100</f>
        <v>115.99683544303798</v>
      </c>
      <c r="G17" s="45">
        <f>G16/F16*100</f>
        <v>112.83590233256035</v>
      </c>
      <c r="H17" s="10"/>
      <c r="I17" s="10"/>
    </row>
    <row r="18" spans="1:9" x14ac:dyDescent="0.2">
      <c r="A18" s="8" t="s">
        <v>13</v>
      </c>
      <c r="B18" s="30">
        <v>3237.1</v>
      </c>
      <c r="C18" s="11">
        <v>3527</v>
      </c>
      <c r="D18" s="11">
        <v>3806.1</v>
      </c>
      <c r="E18" s="11">
        <v>4287.8</v>
      </c>
      <c r="F18" s="12">
        <v>4796</v>
      </c>
      <c r="G18" s="45">
        <v>5362.2</v>
      </c>
      <c r="H18" s="10">
        <f t="shared" si="0"/>
        <v>121.57074000567054</v>
      </c>
      <c r="I18" s="10">
        <f t="shared" si="1"/>
        <v>152.03288914091294</v>
      </c>
    </row>
    <row r="19" spans="1:9" x14ac:dyDescent="0.2">
      <c r="A19" s="8" t="s">
        <v>8</v>
      </c>
      <c r="B19" s="30">
        <v>110.1</v>
      </c>
      <c r="C19" s="11">
        <v>108.8</v>
      </c>
      <c r="D19" s="12">
        <f>D18/C18*100</f>
        <v>107.91324071448823</v>
      </c>
      <c r="E19" s="12">
        <f>E18/D18*100</f>
        <v>112.6559995796222</v>
      </c>
      <c r="F19" s="12">
        <f>F18/E18*100</f>
        <v>111.85223191380193</v>
      </c>
      <c r="G19" s="45">
        <f>G18/F18*100</f>
        <v>111.80567139282735</v>
      </c>
      <c r="H19" s="10"/>
      <c r="I19" s="10"/>
    </row>
    <row r="20" spans="1:9" x14ac:dyDescent="0.2">
      <c r="A20" s="13" t="s">
        <v>14</v>
      </c>
      <c r="B20" s="31">
        <v>464.3</v>
      </c>
      <c r="C20" s="11">
        <v>965.1</v>
      </c>
      <c r="D20" s="11">
        <v>985.9</v>
      </c>
      <c r="E20" s="11">
        <v>1031.5999999999999</v>
      </c>
      <c r="F20" s="11">
        <v>1098.4000000000001</v>
      </c>
      <c r="G20" s="45">
        <v>1182</v>
      </c>
      <c r="H20" s="10">
        <f t="shared" si="0"/>
        <v>106.8904776707077</v>
      </c>
      <c r="I20" s="10">
        <f t="shared" si="1"/>
        <v>122.47435498912029</v>
      </c>
    </row>
    <row r="21" spans="1:9" x14ac:dyDescent="0.2">
      <c r="A21" s="8" t="s">
        <v>8</v>
      </c>
      <c r="B21" s="30">
        <v>151.1</v>
      </c>
      <c r="C21" s="11">
        <v>109.3</v>
      </c>
      <c r="D21" s="12">
        <f>D20/C20*100</f>
        <v>102.15521707595067</v>
      </c>
      <c r="E21" s="12">
        <f>E20/D20*100</f>
        <v>104.63535855563444</v>
      </c>
      <c r="F21" s="12">
        <f>F20/E20*100</f>
        <v>106.47537805350913</v>
      </c>
      <c r="G21" s="45">
        <f>G20/F20*100</f>
        <v>107.61107064821557</v>
      </c>
      <c r="H21" s="10"/>
      <c r="I21" s="10"/>
    </row>
    <row r="22" spans="1:9" ht="14.25" customHeight="1" x14ac:dyDescent="0.2">
      <c r="A22" s="13" t="s">
        <v>15</v>
      </c>
      <c r="B22" s="31">
        <v>4536.1000000000004</v>
      </c>
      <c r="C22" s="12">
        <v>4492.1000000000004</v>
      </c>
      <c r="D22" s="12">
        <v>4643.2</v>
      </c>
      <c r="E22" s="12">
        <v>4893.2</v>
      </c>
      <c r="F22" s="12">
        <v>5234.8999999999996</v>
      </c>
      <c r="G22" s="45">
        <v>5681.3</v>
      </c>
      <c r="H22" s="10">
        <f t="shared" si="0"/>
        <v>108.92900870416953</v>
      </c>
      <c r="I22" s="10">
        <f t="shared" si="1"/>
        <v>126.47314173771731</v>
      </c>
    </row>
    <row r="23" spans="1:9" ht="14.25" customHeight="1" x14ac:dyDescent="0.2">
      <c r="A23" s="8" t="s">
        <v>8</v>
      </c>
      <c r="B23" s="30">
        <v>123.1</v>
      </c>
      <c r="C23" s="11">
        <v>99</v>
      </c>
      <c r="D23" s="12">
        <f>D22/C22*100</f>
        <v>103.36368290999754</v>
      </c>
      <c r="E23" s="12">
        <f>E22/D22*100</f>
        <v>105.3842177808408</v>
      </c>
      <c r="F23" s="12">
        <f>F22/E22*100</f>
        <v>106.98316030409546</v>
      </c>
      <c r="G23" s="45">
        <f>G22/F22*100</f>
        <v>108.52738352213034</v>
      </c>
      <c r="H23" s="10"/>
      <c r="I23" s="10"/>
    </row>
    <row r="24" spans="1:9" ht="27.75" customHeight="1" x14ac:dyDescent="0.2">
      <c r="A24" s="14" t="s">
        <v>16</v>
      </c>
      <c r="B24" s="32">
        <v>422.5</v>
      </c>
      <c r="C24" s="11">
        <v>366.7</v>
      </c>
      <c r="D24" s="11">
        <v>368.9</v>
      </c>
      <c r="E24" s="11">
        <v>414.3</v>
      </c>
      <c r="F24" s="11">
        <v>466</v>
      </c>
      <c r="G24" s="44">
        <v>508.5</v>
      </c>
      <c r="H24" s="10">
        <f t="shared" si="0"/>
        <v>112.98063812380694</v>
      </c>
      <c r="I24" s="10">
        <f t="shared" si="1"/>
        <v>138.6692118898282</v>
      </c>
    </row>
    <row r="25" spans="1:9" ht="13.5" customHeight="1" x14ac:dyDescent="0.2">
      <c r="A25" s="8" t="s">
        <v>8</v>
      </c>
      <c r="B25" s="30">
        <v>113.4</v>
      </c>
      <c r="C25" s="11">
        <v>99.6</v>
      </c>
      <c r="D25" s="12">
        <f>D24/C24*100</f>
        <v>100.59994545950369</v>
      </c>
      <c r="E25" s="12">
        <f>E24/D24*100</f>
        <v>112.30685822716184</v>
      </c>
      <c r="F25" s="12">
        <f>F24/E24*100</f>
        <v>112.47888003861934</v>
      </c>
      <c r="G25" s="45">
        <f>G24/F24*100</f>
        <v>109.12017167381973</v>
      </c>
      <c r="H25" s="10"/>
      <c r="I25" s="10"/>
    </row>
    <row r="26" spans="1:9" s="20" customFormat="1" ht="27.75" customHeight="1" x14ac:dyDescent="0.2">
      <c r="A26" s="21" t="s">
        <v>17</v>
      </c>
      <c r="B26" s="33"/>
      <c r="C26" s="19"/>
      <c r="D26" s="19"/>
      <c r="E26" s="19"/>
      <c r="F26" s="19"/>
      <c r="G26" s="46"/>
      <c r="H26" s="10"/>
      <c r="I26" s="10"/>
    </row>
    <row r="27" spans="1:9" ht="25.5" x14ac:dyDescent="0.2">
      <c r="A27" s="24" t="s">
        <v>18</v>
      </c>
      <c r="B27" s="38">
        <v>1828.6</v>
      </c>
      <c r="C27" s="11">
        <v>373.37299999999999</v>
      </c>
      <c r="D27" s="11">
        <v>354.69600000000003</v>
      </c>
      <c r="E27" s="72">
        <v>368.63400000000001</v>
      </c>
      <c r="F27" s="72">
        <v>392.255</v>
      </c>
      <c r="G27" s="73">
        <v>431.62799999999999</v>
      </c>
      <c r="H27" s="10">
        <f t="shared" si="0"/>
        <v>98.730759856765232</v>
      </c>
      <c r="I27" s="10">
        <f t="shared" si="1"/>
        <v>115.60236010638157</v>
      </c>
    </row>
    <row r="28" spans="1:9" x14ac:dyDescent="0.2">
      <c r="A28" s="8" t="s">
        <v>8</v>
      </c>
      <c r="B28" s="30">
        <v>105.4</v>
      </c>
      <c r="C28" s="11">
        <v>89.5</v>
      </c>
      <c r="D28" s="12">
        <f>D27/C27*100</f>
        <v>94.997763630471411</v>
      </c>
      <c r="E28" s="12">
        <f>E27/D27*100</f>
        <v>103.92956221665877</v>
      </c>
      <c r="F28" s="12">
        <f>F27/E27*100</f>
        <v>106.40771062897075</v>
      </c>
      <c r="G28" s="45">
        <f>G27/F27*100</f>
        <v>110.03760308982677</v>
      </c>
      <c r="H28" s="10"/>
      <c r="I28" s="10"/>
    </row>
    <row r="29" spans="1:9" s="20" customFormat="1" ht="18" customHeight="1" x14ac:dyDescent="0.2">
      <c r="A29" s="23" t="s">
        <v>66</v>
      </c>
      <c r="B29" s="37">
        <v>1647.1</v>
      </c>
      <c r="C29" s="11">
        <v>170.22</v>
      </c>
      <c r="D29" s="11">
        <v>183.21600000000001</v>
      </c>
      <c r="E29" s="11">
        <v>191.155</v>
      </c>
      <c r="F29" s="11">
        <v>202.77600000000001</v>
      </c>
      <c r="G29" s="44">
        <v>217.37299999999999</v>
      </c>
      <c r="H29" s="10">
        <f t="shared" si="0"/>
        <v>112.29878980143344</v>
      </c>
      <c r="I29" s="10">
        <f t="shared" si="1"/>
        <v>127.70121019856656</v>
      </c>
    </row>
    <row r="30" spans="1:9" s="20" customFormat="1" ht="14.25" customHeight="1" x14ac:dyDescent="0.2">
      <c r="A30" s="8" t="s">
        <v>8</v>
      </c>
      <c r="B30" s="30">
        <v>112.2</v>
      </c>
      <c r="C30" s="11">
        <v>100.4</v>
      </c>
      <c r="D30" s="12">
        <f>D29/C29*100</f>
        <v>107.63482551991541</v>
      </c>
      <c r="E30" s="12">
        <f>E29/D29*100</f>
        <v>104.33313684394376</v>
      </c>
      <c r="F30" s="12">
        <f>F29/E29*100</f>
        <v>106.07935968193351</v>
      </c>
      <c r="G30" s="45">
        <f>G29/F29*100</f>
        <v>107.19858365881562</v>
      </c>
      <c r="H30" s="10"/>
      <c r="I30" s="10"/>
    </row>
    <row r="31" spans="1:9" s="20" customFormat="1" ht="17.25" customHeight="1" x14ac:dyDescent="0.2">
      <c r="A31" s="23" t="s">
        <v>19</v>
      </c>
      <c r="B31" s="37">
        <v>181.5</v>
      </c>
      <c r="C31" s="11">
        <v>203.15199999999999</v>
      </c>
      <c r="D31" s="11">
        <v>171.48</v>
      </c>
      <c r="E31" s="11">
        <v>177.47800000000001</v>
      </c>
      <c r="F31" s="11">
        <v>189.489</v>
      </c>
      <c r="G31" s="44">
        <v>214.255</v>
      </c>
      <c r="H31" s="10">
        <f t="shared" si="0"/>
        <v>87.362172166653551</v>
      </c>
      <c r="I31" s="10">
        <f t="shared" si="1"/>
        <v>105.46536583444907</v>
      </c>
    </row>
    <row r="32" spans="1:9" s="20" customFormat="1" ht="17.25" customHeight="1" x14ac:dyDescent="0.2">
      <c r="A32" s="8" t="s">
        <v>8</v>
      </c>
      <c r="B32" s="30">
        <v>108.7</v>
      </c>
      <c r="C32" s="11">
        <v>108.7</v>
      </c>
      <c r="D32" s="12">
        <f>D31/C31*100</f>
        <v>84.40970307946759</v>
      </c>
      <c r="E32" s="12">
        <f>E31/D31*100</f>
        <v>103.4977839981339</v>
      </c>
      <c r="F32" s="12">
        <f>F31/E31*100</f>
        <v>106.76759936442825</v>
      </c>
      <c r="G32" s="45">
        <f>G31/F31*100</f>
        <v>113.0698879618342</v>
      </c>
      <c r="H32" s="10"/>
      <c r="I32" s="10"/>
    </row>
    <row r="33" spans="1:9" s="20" customFormat="1" x14ac:dyDescent="0.2">
      <c r="A33" s="21" t="s">
        <v>20</v>
      </c>
      <c r="B33" s="35"/>
      <c r="C33" s="11"/>
      <c r="D33" s="11"/>
      <c r="E33" s="11"/>
      <c r="F33" s="11"/>
      <c r="G33" s="44"/>
      <c r="H33" s="10"/>
      <c r="I33" s="10"/>
    </row>
    <row r="34" spans="1:9" s="20" customFormat="1" ht="15" customHeight="1" x14ac:dyDescent="0.2">
      <c r="A34" s="8" t="s">
        <v>21</v>
      </c>
      <c r="B34" s="30">
        <v>1.7</v>
      </c>
      <c r="C34" s="11">
        <v>1</v>
      </c>
      <c r="D34" s="11">
        <v>1.1000000000000001</v>
      </c>
      <c r="E34" s="12">
        <v>1.1000000000000001</v>
      </c>
      <c r="F34" s="12">
        <v>1.2</v>
      </c>
      <c r="G34" s="45">
        <v>1.2</v>
      </c>
      <c r="H34" s="10">
        <f t="shared" si="0"/>
        <v>110.00000000000001</v>
      </c>
      <c r="I34" s="10">
        <f t="shared" si="1"/>
        <v>120</v>
      </c>
    </row>
    <row r="35" spans="1:9" s="20" customFormat="1" x14ac:dyDescent="0.2">
      <c r="A35" s="8" t="s">
        <v>8</v>
      </c>
      <c r="B35" s="30"/>
      <c r="C35" s="11">
        <v>58.9</v>
      </c>
      <c r="D35" s="12">
        <f>D34/C34*100</f>
        <v>110.00000000000001</v>
      </c>
      <c r="E35" s="12">
        <f>E34/D34*100</f>
        <v>100</v>
      </c>
      <c r="F35" s="12">
        <f>F34/E34*100</f>
        <v>109.09090909090908</v>
      </c>
      <c r="G35" s="45">
        <f>G34/F34*100</f>
        <v>100</v>
      </c>
      <c r="H35" s="10"/>
      <c r="I35" s="10"/>
    </row>
    <row r="36" spans="1:9" s="20" customFormat="1" x14ac:dyDescent="0.2">
      <c r="A36" s="8" t="s">
        <v>67</v>
      </c>
      <c r="B36" s="30">
        <v>0.5</v>
      </c>
      <c r="C36" s="11">
        <v>494</v>
      </c>
      <c r="D36" s="11">
        <v>500</v>
      </c>
      <c r="E36" s="11">
        <v>506</v>
      </c>
      <c r="F36" s="11">
        <v>516</v>
      </c>
      <c r="G36" s="44">
        <v>350</v>
      </c>
      <c r="H36" s="10">
        <f t="shared" si="0"/>
        <v>102.42914979757086</v>
      </c>
      <c r="I36" s="10">
        <f t="shared" si="1"/>
        <v>70.850202429149803</v>
      </c>
    </row>
    <row r="37" spans="1:9" s="20" customFormat="1" x14ac:dyDescent="0.2">
      <c r="A37" s="8" t="s">
        <v>8</v>
      </c>
      <c r="B37" s="30">
        <v>102.1</v>
      </c>
      <c r="C37" s="11">
        <v>102.1</v>
      </c>
      <c r="D37" s="12">
        <f>D36/C36*100</f>
        <v>101.21457489878543</v>
      </c>
      <c r="E37" s="12">
        <f>E36/D36*100</f>
        <v>101.2</v>
      </c>
      <c r="F37" s="12">
        <f>F36/E36*100</f>
        <v>101.97628458498025</v>
      </c>
      <c r="G37" s="45">
        <f>G36/F36*100</f>
        <v>67.829457364341081</v>
      </c>
      <c r="H37" s="10"/>
      <c r="I37" s="10"/>
    </row>
    <row r="38" spans="1:9" s="20" customFormat="1" ht="15" customHeight="1" x14ac:dyDescent="0.2">
      <c r="A38" s="23" t="s">
        <v>22</v>
      </c>
      <c r="B38" s="37">
        <v>0.5</v>
      </c>
      <c r="C38" s="11">
        <v>494</v>
      </c>
      <c r="D38" s="12">
        <v>500</v>
      </c>
      <c r="E38" s="12">
        <v>506</v>
      </c>
      <c r="F38" s="12">
        <v>516</v>
      </c>
      <c r="G38" s="44">
        <v>350</v>
      </c>
      <c r="H38" s="10">
        <f t="shared" si="0"/>
        <v>102.42914979757086</v>
      </c>
      <c r="I38" s="10">
        <f t="shared" si="1"/>
        <v>70.850202429149803</v>
      </c>
    </row>
    <row r="39" spans="1:9" s="20" customFormat="1" ht="15" customHeight="1" x14ac:dyDescent="0.2">
      <c r="A39" s="8" t="s">
        <v>8</v>
      </c>
      <c r="B39" s="30">
        <v>102.1</v>
      </c>
      <c r="C39" s="11">
        <v>102.1</v>
      </c>
      <c r="D39" s="12">
        <f>D38/C38*100</f>
        <v>101.21457489878543</v>
      </c>
      <c r="E39" s="12">
        <f>E38/D38*100</f>
        <v>101.2</v>
      </c>
      <c r="F39" s="12">
        <f>F38/E38*100</f>
        <v>101.97628458498025</v>
      </c>
      <c r="G39" s="45">
        <f>G38/F38*100</f>
        <v>67.829457364341081</v>
      </c>
      <c r="H39" s="10"/>
      <c r="I39" s="10"/>
    </row>
    <row r="40" spans="1:9" s="20" customFormat="1" x14ac:dyDescent="0.2">
      <c r="A40" s="8" t="s">
        <v>68</v>
      </c>
      <c r="B40" s="30">
        <v>0.54</v>
      </c>
      <c r="C40" s="48">
        <v>766</v>
      </c>
      <c r="D40" s="48">
        <v>635</v>
      </c>
      <c r="E40" s="48">
        <v>590</v>
      </c>
      <c r="F40" s="48">
        <v>607</v>
      </c>
      <c r="G40" s="49">
        <v>625</v>
      </c>
      <c r="H40" s="10">
        <f t="shared" si="0"/>
        <v>77.023498694516974</v>
      </c>
      <c r="I40" s="10">
        <f t="shared" si="1"/>
        <v>81.592689295039165</v>
      </c>
    </row>
    <row r="41" spans="1:9" s="20" customFormat="1" x14ac:dyDescent="0.2">
      <c r="A41" s="8" t="s">
        <v>8</v>
      </c>
      <c r="B41" s="30">
        <v>148.1</v>
      </c>
      <c r="C41" s="11">
        <v>148.1</v>
      </c>
      <c r="D41" s="12">
        <f>D40/C40*100</f>
        <v>82.898172323759795</v>
      </c>
      <c r="E41" s="12">
        <f>E40/D40*100</f>
        <v>92.913385826771659</v>
      </c>
      <c r="F41" s="12">
        <f>F40/E40*100</f>
        <v>102.88135593220341</v>
      </c>
      <c r="G41" s="45">
        <f>G40/F40*100</f>
        <v>102.9654036243822</v>
      </c>
      <c r="H41" s="10"/>
      <c r="I41" s="10"/>
    </row>
    <row r="42" spans="1:9" s="20" customFormat="1" ht="15.75" customHeight="1" x14ac:dyDescent="0.2">
      <c r="A42" s="23" t="s">
        <v>22</v>
      </c>
      <c r="B42" s="37">
        <v>0.54</v>
      </c>
      <c r="C42" s="11">
        <v>766</v>
      </c>
      <c r="D42" s="11">
        <v>635</v>
      </c>
      <c r="E42" s="11">
        <v>590</v>
      </c>
      <c r="F42" s="48">
        <v>607</v>
      </c>
      <c r="G42" s="49">
        <v>625</v>
      </c>
      <c r="H42" s="10">
        <f t="shared" si="0"/>
        <v>77.023498694516974</v>
      </c>
      <c r="I42" s="10">
        <f t="shared" si="1"/>
        <v>81.592689295039165</v>
      </c>
    </row>
    <row r="43" spans="1:9" s="20" customFormat="1" ht="15.75" customHeight="1" x14ac:dyDescent="0.2">
      <c r="A43" s="8" t="s">
        <v>8</v>
      </c>
      <c r="B43" s="30">
        <v>103.7</v>
      </c>
      <c r="C43" s="11">
        <v>103.7</v>
      </c>
      <c r="D43" s="12">
        <f>D42/C42*100</f>
        <v>82.898172323759795</v>
      </c>
      <c r="E43" s="12">
        <f>E42/D42*100</f>
        <v>92.913385826771659</v>
      </c>
      <c r="F43" s="12">
        <f>F42/E42*100</f>
        <v>102.88135593220341</v>
      </c>
      <c r="G43" s="45">
        <f>G42/F42*100</f>
        <v>102.9654036243822</v>
      </c>
      <c r="H43" s="10"/>
      <c r="I43" s="10"/>
    </row>
    <row r="44" spans="1:9" s="20" customFormat="1" ht="15.75" hidden="1" customHeight="1" x14ac:dyDescent="0.2">
      <c r="A44" s="24" t="s">
        <v>69</v>
      </c>
      <c r="B44" s="38">
        <v>0.13</v>
      </c>
      <c r="C44" s="11">
        <v>0.17499999999999999</v>
      </c>
      <c r="D44" s="48">
        <v>0.17499999999999999</v>
      </c>
      <c r="E44" s="48">
        <v>0.17499999999999999</v>
      </c>
      <c r="F44" s="48">
        <v>0.17499999999999999</v>
      </c>
      <c r="G44" s="49">
        <v>0.17499999999999999</v>
      </c>
      <c r="H44" s="10">
        <f t="shared" si="0"/>
        <v>100</v>
      </c>
      <c r="I44" s="10">
        <f t="shared" si="1"/>
        <v>100</v>
      </c>
    </row>
    <row r="45" spans="1:9" s="20" customFormat="1" ht="15.75" hidden="1" customHeight="1" x14ac:dyDescent="0.2">
      <c r="A45" s="8" t="s">
        <v>8</v>
      </c>
      <c r="B45" s="30">
        <v>92.9</v>
      </c>
      <c r="C45" s="11">
        <v>92.9</v>
      </c>
      <c r="D45" s="12">
        <f>D44/C44*100</f>
        <v>100</v>
      </c>
      <c r="E45" s="12">
        <f>E44/D44*100</f>
        <v>100</v>
      </c>
      <c r="F45" s="12">
        <f>F44/E44*100</f>
        <v>100</v>
      </c>
      <c r="G45" s="45">
        <f>G44/F44*100</f>
        <v>100</v>
      </c>
      <c r="H45" s="10"/>
      <c r="I45" s="10">
        <f t="shared" si="1"/>
        <v>107.64262648008611</v>
      </c>
    </row>
    <row r="46" spans="1:9" s="20" customFormat="1" ht="15.75" hidden="1" customHeight="1" x14ac:dyDescent="0.2">
      <c r="A46" s="23" t="s">
        <v>22</v>
      </c>
      <c r="B46" s="37">
        <v>0.13</v>
      </c>
      <c r="C46" s="11">
        <v>0.17499999999999999</v>
      </c>
      <c r="D46" s="48">
        <v>0.17499999999999999</v>
      </c>
      <c r="E46" s="48">
        <v>0.17499999999999999</v>
      </c>
      <c r="F46" s="48">
        <v>0.17499999999999999</v>
      </c>
      <c r="G46" s="49">
        <v>0.17499999999999999</v>
      </c>
      <c r="H46" s="10">
        <f t="shared" si="0"/>
        <v>100</v>
      </c>
      <c r="I46" s="10">
        <f t="shared" si="1"/>
        <v>100</v>
      </c>
    </row>
    <row r="47" spans="1:9" s="20" customFormat="1" ht="15.75" hidden="1" customHeight="1" x14ac:dyDescent="0.2">
      <c r="A47" s="8" t="s">
        <v>8</v>
      </c>
      <c r="B47" s="30">
        <v>92.9</v>
      </c>
      <c r="C47" s="11">
        <v>92.9</v>
      </c>
      <c r="D47" s="12">
        <f>D46/C46*100</f>
        <v>100</v>
      </c>
      <c r="E47" s="12">
        <f>E46/D46*100</f>
        <v>100</v>
      </c>
      <c r="F47" s="12">
        <f>F46/E46*100</f>
        <v>100</v>
      </c>
      <c r="G47" s="45">
        <f>G46/F46*100</f>
        <v>100</v>
      </c>
      <c r="H47" s="10"/>
      <c r="I47" s="10">
        <f t="shared" si="1"/>
        <v>107.64262648008611</v>
      </c>
    </row>
    <row r="48" spans="1:9" s="20" customFormat="1" ht="16.5" customHeight="1" x14ac:dyDescent="0.2">
      <c r="A48" s="8" t="s">
        <v>70</v>
      </c>
      <c r="B48" s="30">
        <v>2.5</v>
      </c>
      <c r="C48" s="48">
        <v>2658.9</v>
      </c>
      <c r="D48" s="48">
        <v>3151.9</v>
      </c>
      <c r="E48" s="48">
        <v>3297.3</v>
      </c>
      <c r="F48" s="48">
        <v>3340.8</v>
      </c>
      <c r="G48" s="49">
        <v>3456.9</v>
      </c>
      <c r="H48" s="10">
        <f t="shared" si="0"/>
        <v>124.0099289179736</v>
      </c>
      <c r="I48" s="10">
        <f t="shared" si="1"/>
        <v>130.01241114746699</v>
      </c>
    </row>
    <row r="49" spans="1:9" s="20" customFormat="1" ht="16.5" customHeight="1" x14ac:dyDescent="0.2">
      <c r="A49" s="8" t="s">
        <v>8</v>
      </c>
      <c r="B49" s="30"/>
      <c r="C49" s="12">
        <v>92.8</v>
      </c>
      <c r="D49" s="12">
        <f>D48/C48*100</f>
        <v>118.54150212493889</v>
      </c>
      <c r="E49" s="12">
        <f>E48/D48*100</f>
        <v>104.61309051683112</v>
      </c>
      <c r="F49" s="12">
        <f>F48/E48*100</f>
        <v>101.31926121372032</v>
      </c>
      <c r="G49" s="45">
        <f>G48/F48*100</f>
        <v>103.47521551724137</v>
      </c>
      <c r="H49" s="10"/>
      <c r="I49" s="10"/>
    </row>
    <row r="50" spans="1:9" s="20" customFormat="1" ht="14.25" customHeight="1" x14ac:dyDescent="0.2">
      <c r="A50" s="23" t="s">
        <v>23</v>
      </c>
      <c r="B50" s="37">
        <v>1.5</v>
      </c>
      <c r="C50" s="12">
        <v>1727</v>
      </c>
      <c r="D50" s="48">
        <v>2370</v>
      </c>
      <c r="E50" s="48">
        <v>2460</v>
      </c>
      <c r="F50" s="48">
        <v>2460</v>
      </c>
      <c r="G50" s="49">
        <v>2500</v>
      </c>
      <c r="H50" s="10">
        <f t="shared" si="0"/>
        <v>142.44354371742907</v>
      </c>
      <c r="I50" s="10">
        <f t="shared" si="1"/>
        <v>144.7596988998263</v>
      </c>
    </row>
    <row r="51" spans="1:9" s="20" customFormat="1" ht="14.25" customHeight="1" x14ac:dyDescent="0.2">
      <c r="A51" s="8" t="s">
        <v>8</v>
      </c>
      <c r="B51" s="30"/>
      <c r="C51" s="12">
        <v>120</v>
      </c>
      <c r="D51" s="12">
        <f>D50/C50*100</f>
        <v>137.23219455703531</v>
      </c>
      <c r="E51" s="12">
        <f>E50/D50*100</f>
        <v>103.79746835443038</v>
      </c>
      <c r="F51" s="12">
        <f>F50/E50*100</f>
        <v>100</v>
      </c>
      <c r="G51" s="45">
        <f>G50/F50*100</f>
        <v>101.62601626016261</v>
      </c>
      <c r="H51" s="10"/>
      <c r="I51" s="10"/>
    </row>
    <row r="52" spans="1:9" s="20" customFormat="1" x14ac:dyDescent="0.2">
      <c r="A52" s="23" t="s">
        <v>22</v>
      </c>
      <c r="B52" s="37">
        <v>1</v>
      </c>
      <c r="C52" s="48">
        <v>931.9</v>
      </c>
      <c r="D52" s="48">
        <v>781.9</v>
      </c>
      <c r="E52" s="48">
        <v>837.3</v>
      </c>
      <c r="F52" s="48">
        <v>881</v>
      </c>
      <c r="G52" s="49">
        <v>957</v>
      </c>
      <c r="H52" s="10">
        <f t="shared" si="0"/>
        <v>89.848696212039911</v>
      </c>
      <c r="I52" s="10">
        <f t="shared" si="1"/>
        <v>102.69342204099152</v>
      </c>
    </row>
    <row r="53" spans="1:9" s="20" customFormat="1" x14ac:dyDescent="0.2">
      <c r="A53" s="8" t="s">
        <v>8</v>
      </c>
      <c r="B53" s="30">
        <v>62</v>
      </c>
      <c r="C53" s="47">
        <v>52</v>
      </c>
      <c r="D53" s="12">
        <f>D52/C52*100</f>
        <v>83.903852344672174</v>
      </c>
      <c r="E53" s="12">
        <f>E52/D52*100</f>
        <v>107.08530502621818</v>
      </c>
      <c r="F53" s="12">
        <f>F52/E52*100</f>
        <v>105.21915681356742</v>
      </c>
      <c r="G53" s="45">
        <f>G52/F52*100</f>
        <v>108.62656072644722</v>
      </c>
      <c r="H53" s="10"/>
      <c r="I53" s="10"/>
    </row>
    <row r="54" spans="1:9" s="20" customFormat="1" x14ac:dyDescent="0.2">
      <c r="A54" s="8" t="s">
        <v>71</v>
      </c>
      <c r="B54" s="39">
        <v>4.5</v>
      </c>
      <c r="C54" s="11">
        <v>2569</v>
      </c>
      <c r="D54" s="12">
        <v>1289</v>
      </c>
      <c r="E54" s="12">
        <v>1290</v>
      </c>
      <c r="F54" s="12">
        <v>1295</v>
      </c>
      <c r="G54" s="45">
        <v>1300</v>
      </c>
      <c r="H54" s="10">
        <f t="shared" si="0"/>
        <v>50.214091086025689</v>
      </c>
      <c r="I54" s="10">
        <f t="shared" si="1"/>
        <v>50.603347606072404</v>
      </c>
    </row>
    <row r="55" spans="1:9" s="20" customFormat="1" x14ac:dyDescent="0.2">
      <c r="A55" s="8" t="s">
        <v>8</v>
      </c>
      <c r="B55" s="39">
        <v>85.2</v>
      </c>
      <c r="C55" s="11">
        <v>60</v>
      </c>
      <c r="D55" s="12">
        <f>D54/C54*100</f>
        <v>50.175165434021018</v>
      </c>
      <c r="E55" s="12">
        <f>E54/D54*100</f>
        <v>100.07757951900697</v>
      </c>
      <c r="F55" s="12">
        <f>F54/E54*100</f>
        <v>100.3875968992248</v>
      </c>
      <c r="G55" s="45">
        <f>G54/F54*100</f>
        <v>100.38610038610038</v>
      </c>
      <c r="H55" s="10"/>
      <c r="I55" s="10"/>
    </row>
    <row r="56" spans="1:9" s="20" customFormat="1" x14ac:dyDescent="0.2">
      <c r="A56" s="23" t="s">
        <v>22</v>
      </c>
      <c r="B56" s="39">
        <v>2.6</v>
      </c>
      <c r="C56" s="11">
        <v>2569</v>
      </c>
      <c r="D56" s="12">
        <v>1289</v>
      </c>
      <c r="E56" s="12">
        <v>1290</v>
      </c>
      <c r="F56" s="12">
        <v>1295</v>
      </c>
      <c r="G56" s="45">
        <v>1300</v>
      </c>
      <c r="H56" s="10">
        <f t="shared" si="0"/>
        <v>50.214091086025689</v>
      </c>
      <c r="I56" s="10">
        <f t="shared" si="1"/>
        <v>50.603347606072404</v>
      </c>
    </row>
    <row r="57" spans="1:9" s="20" customFormat="1" x14ac:dyDescent="0.2">
      <c r="A57" s="8" t="s">
        <v>8</v>
      </c>
      <c r="B57" s="39">
        <v>85.2</v>
      </c>
      <c r="C57" s="11">
        <v>103.8</v>
      </c>
      <c r="D57" s="12">
        <f>D56/C56*100</f>
        <v>50.175165434021018</v>
      </c>
      <c r="E57" s="12">
        <f>E56/D56*100</f>
        <v>100.07757951900697</v>
      </c>
      <c r="F57" s="12">
        <f>F56/E56*100</f>
        <v>100.3875968992248</v>
      </c>
      <c r="G57" s="45">
        <f>G56/F56*100</f>
        <v>100.38610038610038</v>
      </c>
      <c r="H57" s="10"/>
      <c r="I57" s="10"/>
    </row>
    <row r="58" spans="1:9" s="55" customFormat="1" x14ac:dyDescent="0.2">
      <c r="A58" s="50" t="s">
        <v>24</v>
      </c>
      <c r="B58" s="51">
        <v>100359</v>
      </c>
      <c r="C58" s="51">
        <v>104289</v>
      </c>
      <c r="D58" s="52">
        <v>105444</v>
      </c>
      <c r="E58" s="52">
        <v>106874</v>
      </c>
      <c r="F58" s="52">
        <v>107605</v>
      </c>
      <c r="G58" s="53">
        <v>108066</v>
      </c>
      <c r="H58" s="54">
        <f t="shared" si="0"/>
        <v>102.47868902760598</v>
      </c>
      <c r="I58" s="54">
        <f t="shared" si="1"/>
        <v>103.62166671461037</v>
      </c>
    </row>
    <row r="59" spans="1:9" s="55" customFormat="1" x14ac:dyDescent="0.2">
      <c r="A59" s="50" t="s">
        <v>8</v>
      </c>
      <c r="B59" s="51">
        <v>94.3</v>
      </c>
      <c r="C59" s="51">
        <v>94.3</v>
      </c>
      <c r="D59" s="52">
        <f>D58/C58*100</f>
        <v>101.10749935276012</v>
      </c>
      <c r="E59" s="52">
        <f>E58/D58*100</f>
        <v>101.3561700997686</v>
      </c>
      <c r="F59" s="52">
        <f>F58/E58*100</f>
        <v>100.68398300802815</v>
      </c>
      <c r="G59" s="53">
        <f>G58/F58*100</f>
        <v>100.42841875377538</v>
      </c>
      <c r="H59" s="54"/>
      <c r="I59" s="54"/>
    </row>
    <row r="60" spans="1:9" s="60" customFormat="1" x14ac:dyDescent="0.2">
      <c r="A60" s="59" t="s">
        <v>25</v>
      </c>
      <c r="B60" s="51"/>
      <c r="C60" s="51"/>
      <c r="D60" s="51"/>
      <c r="E60" s="51"/>
      <c r="F60" s="51"/>
      <c r="G60" s="58"/>
      <c r="H60" s="54"/>
      <c r="I60" s="54"/>
    </row>
    <row r="61" spans="1:9" s="60" customFormat="1" ht="14.25" customHeight="1" x14ac:dyDescent="0.2">
      <c r="A61" s="50" t="s">
        <v>26</v>
      </c>
      <c r="B61" s="51">
        <v>560</v>
      </c>
      <c r="C61" s="51">
        <v>651</v>
      </c>
      <c r="D61" s="51">
        <v>409</v>
      </c>
      <c r="E61" s="52">
        <v>410</v>
      </c>
      <c r="F61" s="52">
        <v>410</v>
      </c>
      <c r="G61" s="53">
        <v>410</v>
      </c>
      <c r="H61" s="54">
        <f t="shared" si="0"/>
        <v>62.980030721966209</v>
      </c>
      <c r="I61" s="54">
        <f t="shared" si="1"/>
        <v>62.980030721966209</v>
      </c>
    </row>
    <row r="62" spans="1:9" s="60" customFormat="1" ht="14.25" customHeight="1" x14ac:dyDescent="0.2">
      <c r="A62" s="50" t="s">
        <v>8</v>
      </c>
      <c r="B62" s="51"/>
      <c r="C62" s="51">
        <v>116.25</v>
      </c>
      <c r="D62" s="52">
        <f>D61/C61*100</f>
        <v>62.826420890937015</v>
      </c>
      <c r="E62" s="52">
        <f>E61/D61*100</f>
        <v>100.24449877750612</v>
      </c>
      <c r="F62" s="52">
        <f>F61/E61*100</f>
        <v>100</v>
      </c>
      <c r="G62" s="53">
        <f>G61/F61*100</f>
        <v>100</v>
      </c>
      <c r="H62" s="54"/>
      <c r="I62" s="54"/>
    </row>
    <row r="63" spans="1:9" s="60" customFormat="1" ht="14.25" customHeight="1" x14ac:dyDescent="0.2">
      <c r="A63" s="56" t="s">
        <v>22</v>
      </c>
      <c r="B63" s="51">
        <v>560</v>
      </c>
      <c r="C63" s="51">
        <v>651</v>
      </c>
      <c r="D63" s="51">
        <v>409</v>
      </c>
      <c r="E63" s="61">
        <v>410</v>
      </c>
      <c r="F63" s="61">
        <v>410</v>
      </c>
      <c r="G63" s="62">
        <v>410</v>
      </c>
      <c r="H63" s="54">
        <f t="shared" si="0"/>
        <v>62.980030721966209</v>
      </c>
      <c r="I63" s="54">
        <f t="shared" si="1"/>
        <v>62.980030721966209</v>
      </c>
    </row>
    <row r="64" spans="1:9" s="60" customFormat="1" ht="14.25" customHeight="1" x14ac:dyDescent="0.2">
      <c r="A64" s="50" t="s">
        <v>8</v>
      </c>
      <c r="B64" s="51"/>
      <c r="C64" s="51">
        <v>116.25</v>
      </c>
      <c r="D64" s="52">
        <f>D63/C63*100</f>
        <v>62.826420890937015</v>
      </c>
      <c r="E64" s="52">
        <f>E63/D63*100</f>
        <v>100.24449877750612</v>
      </c>
      <c r="F64" s="52">
        <f>F63/E63*100</f>
        <v>100</v>
      </c>
      <c r="G64" s="53">
        <f>G63/F63*100</f>
        <v>100</v>
      </c>
      <c r="H64" s="54"/>
      <c r="I64" s="54"/>
    </row>
    <row r="65" spans="1:9" s="60" customFormat="1" x14ac:dyDescent="0.2">
      <c r="A65" s="50" t="s">
        <v>27</v>
      </c>
      <c r="B65" s="51">
        <v>440</v>
      </c>
      <c r="C65" s="51">
        <v>445</v>
      </c>
      <c r="D65" s="51">
        <v>233</v>
      </c>
      <c r="E65" s="61">
        <v>240</v>
      </c>
      <c r="F65" s="61">
        <v>240</v>
      </c>
      <c r="G65" s="62">
        <v>240</v>
      </c>
      <c r="H65" s="54">
        <f t="shared" si="0"/>
        <v>53.932584269662918</v>
      </c>
      <c r="I65" s="54">
        <f t="shared" si="1"/>
        <v>53.932584269662918</v>
      </c>
    </row>
    <row r="66" spans="1:9" s="60" customFormat="1" x14ac:dyDescent="0.2">
      <c r="A66" s="50" t="s">
        <v>8</v>
      </c>
      <c r="B66" s="51"/>
      <c r="C66" s="51">
        <v>101.1</v>
      </c>
      <c r="D66" s="52">
        <f>D65/C65*100</f>
        <v>52.359550561797754</v>
      </c>
      <c r="E66" s="52">
        <f>E65/D65*100</f>
        <v>103.00429184549355</v>
      </c>
      <c r="F66" s="52">
        <f>F65/E65*100</f>
        <v>100</v>
      </c>
      <c r="G66" s="53">
        <f>G65/F65*100</f>
        <v>100</v>
      </c>
      <c r="H66" s="54"/>
      <c r="I66" s="54"/>
    </row>
    <row r="67" spans="1:9" s="60" customFormat="1" ht="14.25" customHeight="1" x14ac:dyDescent="0.2">
      <c r="A67" s="50" t="s">
        <v>22</v>
      </c>
      <c r="B67" s="51">
        <v>440</v>
      </c>
      <c r="C67" s="51">
        <v>445</v>
      </c>
      <c r="D67" s="51">
        <v>233</v>
      </c>
      <c r="E67" s="52">
        <v>240</v>
      </c>
      <c r="F67" s="52">
        <v>240</v>
      </c>
      <c r="G67" s="53">
        <v>240</v>
      </c>
      <c r="H67" s="54">
        <f t="shared" si="0"/>
        <v>53.932584269662918</v>
      </c>
      <c r="I67" s="54">
        <f t="shared" si="1"/>
        <v>53.932584269662918</v>
      </c>
    </row>
    <row r="68" spans="1:9" s="60" customFormat="1" ht="14.25" customHeight="1" x14ac:dyDescent="0.2">
      <c r="A68" s="50" t="s">
        <v>8</v>
      </c>
      <c r="B68" s="51"/>
      <c r="C68" s="51">
        <v>101.1</v>
      </c>
      <c r="D68" s="52">
        <f>D67/C67*100</f>
        <v>52.359550561797754</v>
      </c>
      <c r="E68" s="52">
        <f>E67/D67*100</f>
        <v>103.00429184549355</v>
      </c>
      <c r="F68" s="52">
        <f>F67/E67*100</f>
        <v>100</v>
      </c>
      <c r="G68" s="53">
        <f>G67/F67*100</f>
        <v>100</v>
      </c>
      <c r="H68" s="54"/>
      <c r="I68" s="54"/>
    </row>
    <row r="69" spans="1:9" s="60" customFormat="1" ht="14.25" customHeight="1" x14ac:dyDescent="0.2">
      <c r="A69" s="50" t="s">
        <v>28</v>
      </c>
      <c r="B69" s="51">
        <f t="shared" ref="B69" si="2">B73+B71</f>
        <v>12206</v>
      </c>
      <c r="C69" s="51">
        <v>7165</v>
      </c>
      <c r="D69" s="51">
        <v>7200</v>
      </c>
      <c r="E69" s="51">
        <v>7200</v>
      </c>
      <c r="F69" s="51">
        <v>7200</v>
      </c>
      <c r="G69" s="58">
        <v>7200</v>
      </c>
      <c r="H69" s="54">
        <f t="shared" si="0"/>
        <v>100.48848569434752</v>
      </c>
      <c r="I69" s="54">
        <f t="shared" si="1"/>
        <v>100.48848569434752</v>
      </c>
    </row>
    <row r="70" spans="1:9" s="60" customFormat="1" ht="14.25" customHeight="1" x14ac:dyDescent="0.2">
      <c r="A70" s="50" t="s">
        <v>8</v>
      </c>
      <c r="B70" s="51"/>
      <c r="C70" s="51">
        <v>58.7</v>
      </c>
      <c r="D70" s="52">
        <f>D69/C69*100</f>
        <v>100.48848569434752</v>
      </c>
      <c r="E70" s="52">
        <f>E69/D69*100</f>
        <v>100</v>
      </c>
      <c r="F70" s="52">
        <f>F69/E69*100</f>
        <v>100</v>
      </c>
      <c r="G70" s="53">
        <f>G69/F69*100</f>
        <v>100</v>
      </c>
      <c r="H70" s="54"/>
      <c r="I70" s="54"/>
    </row>
    <row r="71" spans="1:9" s="60" customFormat="1" ht="14.25" customHeight="1" x14ac:dyDescent="0.2">
      <c r="A71" s="56" t="s">
        <v>23</v>
      </c>
      <c r="B71" s="51">
        <v>12000</v>
      </c>
      <c r="C71" s="51">
        <v>7165</v>
      </c>
      <c r="D71" s="51">
        <v>7200</v>
      </c>
      <c r="E71" s="51">
        <v>7200</v>
      </c>
      <c r="F71" s="51">
        <v>7200</v>
      </c>
      <c r="G71" s="58">
        <v>7200</v>
      </c>
      <c r="H71" s="54">
        <f t="shared" ref="H71:H117" si="3">E71/C71*100</f>
        <v>100.48848569434752</v>
      </c>
      <c r="I71" s="54">
        <f t="shared" ref="I71:I117" si="4">G71/C71*100</f>
        <v>100.48848569434752</v>
      </c>
    </row>
    <row r="72" spans="1:9" s="60" customFormat="1" ht="14.25" customHeight="1" x14ac:dyDescent="0.2">
      <c r="A72" s="50" t="s">
        <v>8</v>
      </c>
      <c r="B72" s="51"/>
      <c r="C72" s="51">
        <v>58.7</v>
      </c>
      <c r="D72" s="52">
        <f>D71/C71*100</f>
        <v>100.48848569434752</v>
      </c>
      <c r="E72" s="52">
        <f>E71/D71*100</f>
        <v>100</v>
      </c>
      <c r="F72" s="52">
        <f>F71/E71*100</f>
        <v>100</v>
      </c>
      <c r="G72" s="53">
        <f>G71/F71*100</f>
        <v>100</v>
      </c>
      <c r="H72" s="54"/>
      <c r="I72" s="54"/>
    </row>
    <row r="73" spans="1:9" s="60" customFormat="1" ht="14.25" customHeight="1" x14ac:dyDescent="0.2">
      <c r="A73" s="56" t="s">
        <v>22</v>
      </c>
      <c r="B73" s="51">
        <v>206</v>
      </c>
      <c r="C73" s="51">
        <v>0</v>
      </c>
      <c r="D73" s="52">
        <v>0</v>
      </c>
      <c r="E73" s="52">
        <v>0</v>
      </c>
      <c r="F73" s="52">
        <v>0</v>
      </c>
      <c r="G73" s="53">
        <v>0</v>
      </c>
      <c r="H73" s="54"/>
      <c r="I73" s="54" t="e">
        <f t="shared" si="4"/>
        <v>#DIV/0!</v>
      </c>
    </row>
    <row r="74" spans="1:9" s="60" customFormat="1" ht="14.25" customHeight="1" x14ac:dyDescent="0.2">
      <c r="A74" s="50" t="s">
        <v>8</v>
      </c>
      <c r="B74" s="51" t="s">
        <v>29</v>
      </c>
      <c r="C74" s="51" t="s">
        <v>29</v>
      </c>
      <c r="D74" s="52">
        <v>0</v>
      </c>
      <c r="E74" s="52">
        <v>0</v>
      </c>
      <c r="F74" s="52">
        <v>0</v>
      </c>
      <c r="G74" s="53">
        <v>0</v>
      </c>
      <c r="H74" s="54"/>
      <c r="I74" s="54"/>
    </row>
    <row r="75" spans="1:9" s="60" customFormat="1" ht="14.25" customHeight="1" x14ac:dyDescent="0.2">
      <c r="A75" s="50" t="s">
        <v>30</v>
      </c>
      <c r="B75" s="51">
        <v>350</v>
      </c>
      <c r="C75" s="51">
        <v>364</v>
      </c>
      <c r="D75" s="52">
        <v>531</v>
      </c>
      <c r="E75" s="52">
        <v>550</v>
      </c>
      <c r="F75" s="52">
        <v>560</v>
      </c>
      <c r="G75" s="53">
        <v>570</v>
      </c>
      <c r="H75" s="54">
        <f t="shared" si="3"/>
        <v>151.09890109890108</v>
      </c>
      <c r="I75" s="54">
        <f t="shared" si="4"/>
        <v>156.5934065934066</v>
      </c>
    </row>
    <row r="76" spans="1:9" s="60" customFormat="1" ht="14.25" customHeight="1" x14ac:dyDescent="0.2">
      <c r="A76" s="50" t="s">
        <v>8</v>
      </c>
      <c r="B76" s="51"/>
      <c r="C76" s="51"/>
      <c r="D76" s="52">
        <f>D75/C75*100</f>
        <v>145.87912087912088</v>
      </c>
      <c r="E76" s="52">
        <f>E75/D75*100</f>
        <v>103.57815442561204</v>
      </c>
      <c r="F76" s="52">
        <f>F75/E75*100</f>
        <v>101.81818181818181</v>
      </c>
      <c r="G76" s="53">
        <f>G75/F75*100</f>
        <v>101.78571428571428</v>
      </c>
      <c r="H76" s="54"/>
      <c r="I76" s="54"/>
    </row>
    <row r="77" spans="1:9" s="60" customFormat="1" ht="14.25" customHeight="1" x14ac:dyDescent="0.2">
      <c r="A77" s="56" t="s">
        <v>22</v>
      </c>
      <c r="B77" s="51">
        <v>350</v>
      </c>
      <c r="C77" s="51">
        <v>364</v>
      </c>
      <c r="D77" s="61">
        <v>531</v>
      </c>
      <c r="E77" s="61">
        <v>550</v>
      </c>
      <c r="F77" s="61">
        <v>560</v>
      </c>
      <c r="G77" s="62">
        <v>570</v>
      </c>
      <c r="H77" s="54">
        <f t="shared" si="3"/>
        <v>151.09890109890108</v>
      </c>
      <c r="I77" s="54">
        <f t="shared" si="4"/>
        <v>156.5934065934066</v>
      </c>
    </row>
    <row r="78" spans="1:9" s="60" customFormat="1" ht="14.25" customHeight="1" x14ac:dyDescent="0.2">
      <c r="A78" s="50" t="s">
        <v>8</v>
      </c>
      <c r="B78" s="51"/>
      <c r="C78" s="51"/>
      <c r="D78" s="52">
        <f>D77/C77*100</f>
        <v>145.87912087912088</v>
      </c>
      <c r="E78" s="52">
        <f>E77/D77*100</f>
        <v>103.57815442561204</v>
      </c>
      <c r="F78" s="52">
        <f>F77/E77*100</f>
        <v>101.81818181818181</v>
      </c>
      <c r="G78" s="53">
        <f>G77/F77*100</f>
        <v>101.78571428571428</v>
      </c>
      <c r="H78" s="54"/>
      <c r="I78" s="54"/>
    </row>
    <row r="79" spans="1:9" s="60" customFormat="1" ht="14.25" customHeight="1" x14ac:dyDescent="0.2">
      <c r="A79" s="50" t="s">
        <v>31</v>
      </c>
      <c r="B79" s="52">
        <v>26</v>
      </c>
      <c r="C79" s="52">
        <v>47</v>
      </c>
      <c r="D79" s="52">
        <v>43</v>
      </c>
      <c r="E79" s="52">
        <v>43</v>
      </c>
      <c r="F79" s="52">
        <v>43</v>
      </c>
      <c r="G79" s="53">
        <v>43</v>
      </c>
      <c r="H79" s="54">
        <f t="shared" si="3"/>
        <v>91.489361702127653</v>
      </c>
      <c r="I79" s="54">
        <f t="shared" si="4"/>
        <v>91.489361702127653</v>
      </c>
    </row>
    <row r="80" spans="1:9" s="60" customFormat="1" ht="14.25" customHeight="1" x14ac:dyDescent="0.2">
      <c r="A80" s="50" t="s">
        <v>8</v>
      </c>
      <c r="B80" s="51"/>
      <c r="C80" s="51">
        <v>180.7</v>
      </c>
      <c r="D80" s="52">
        <f>D79/C79*100</f>
        <v>91.489361702127653</v>
      </c>
      <c r="E80" s="52">
        <f>E79/D79*100</f>
        <v>100</v>
      </c>
      <c r="F80" s="52">
        <f>F79/E79*100</f>
        <v>100</v>
      </c>
      <c r="G80" s="53">
        <f>G79/F79*100</f>
        <v>100</v>
      </c>
      <c r="H80" s="54"/>
      <c r="I80" s="54"/>
    </row>
    <row r="81" spans="1:9" s="60" customFormat="1" ht="14.25" customHeight="1" x14ac:dyDescent="0.2">
      <c r="A81" s="56" t="s">
        <v>22</v>
      </c>
      <c r="B81" s="52">
        <v>26</v>
      </c>
      <c r="C81" s="52">
        <v>47</v>
      </c>
      <c r="D81" s="52">
        <v>43</v>
      </c>
      <c r="E81" s="52">
        <v>43</v>
      </c>
      <c r="F81" s="52">
        <v>43</v>
      </c>
      <c r="G81" s="53">
        <v>43</v>
      </c>
      <c r="H81" s="54">
        <f t="shared" si="3"/>
        <v>91.489361702127653</v>
      </c>
      <c r="I81" s="54">
        <f t="shared" si="4"/>
        <v>91.489361702127653</v>
      </c>
    </row>
    <row r="82" spans="1:9" s="60" customFormat="1" ht="14.25" customHeight="1" x14ac:dyDescent="0.2">
      <c r="A82" s="50" t="s">
        <v>8</v>
      </c>
      <c r="B82" s="63"/>
      <c r="C82" s="51">
        <v>180.7</v>
      </c>
      <c r="D82" s="52">
        <f>D81/C81*100</f>
        <v>91.489361702127653</v>
      </c>
      <c r="E82" s="52">
        <f>E81/D81*100</f>
        <v>100</v>
      </c>
      <c r="F82" s="52">
        <f>F81/E81*100</f>
        <v>100</v>
      </c>
      <c r="G82" s="53">
        <f>G81/F81*100</f>
        <v>100</v>
      </c>
      <c r="H82" s="54"/>
      <c r="I82" s="54"/>
    </row>
    <row r="83" spans="1:9" x14ac:dyDescent="0.2">
      <c r="A83" s="9" t="s">
        <v>32</v>
      </c>
      <c r="B83" s="34">
        <v>8599.2000000000007</v>
      </c>
      <c r="C83" s="11">
        <v>9317.5</v>
      </c>
      <c r="D83" s="47">
        <v>10034.9</v>
      </c>
      <c r="E83" s="11">
        <v>10857.8</v>
      </c>
      <c r="F83" s="11">
        <v>11780.7</v>
      </c>
      <c r="G83" s="44">
        <v>12584.5</v>
      </c>
      <c r="H83" s="10">
        <f t="shared" si="3"/>
        <v>116.53125838475987</v>
      </c>
      <c r="I83" s="10">
        <f t="shared" si="4"/>
        <v>135.06305339415078</v>
      </c>
    </row>
    <row r="84" spans="1:9" x14ac:dyDescent="0.2">
      <c r="A84" s="8" t="s">
        <v>8</v>
      </c>
      <c r="B84" s="30">
        <v>109.5</v>
      </c>
      <c r="C84" s="11"/>
      <c r="D84" s="12">
        <v>101.2</v>
      </c>
      <c r="E84" s="12">
        <v>102.8</v>
      </c>
      <c r="F84" s="12">
        <v>103.6</v>
      </c>
      <c r="G84" s="45">
        <v>103.2</v>
      </c>
      <c r="H84" s="10"/>
      <c r="I84" s="10"/>
    </row>
    <row r="85" spans="1:9" x14ac:dyDescent="0.2">
      <c r="A85" s="9" t="s">
        <v>33</v>
      </c>
      <c r="B85" s="34">
        <v>189.3</v>
      </c>
      <c r="C85" s="11">
        <v>204.3</v>
      </c>
      <c r="D85" s="11">
        <v>241.5</v>
      </c>
      <c r="E85" s="11">
        <v>261.10000000000002</v>
      </c>
      <c r="F85" s="11">
        <v>280.39999999999998</v>
      </c>
      <c r="G85" s="44">
        <v>289.8</v>
      </c>
      <c r="H85" s="10">
        <f t="shared" si="3"/>
        <v>127.80225159079785</v>
      </c>
      <c r="I85" s="10">
        <f t="shared" si="4"/>
        <v>141.85022026431716</v>
      </c>
    </row>
    <row r="86" spans="1:9" x14ac:dyDescent="0.2">
      <c r="A86" s="8" t="s">
        <v>8</v>
      </c>
      <c r="B86" s="30">
        <v>123.2</v>
      </c>
      <c r="C86" s="11"/>
      <c r="D86" s="12">
        <v>105.9</v>
      </c>
      <c r="E86" s="12">
        <v>102.8</v>
      </c>
      <c r="F86" s="12">
        <v>102.3</v>
      </c>
      <c r="G86" s="45">
        <v>103.6</v>
      </c>
      <c r="H86" s="10"/>
      <c r="I86" s="10"/>
    </row>
    <row r="87" spans="1:9" x14ac:dyDescent="0.2">
      <c r="A87" s="9" t="s">
        <v>34</v>
      </c>
      <c r="B87" s="34">
        <v>2032.3</v>
      </c>
      <c r="C87" s="11">
        <v>2053.6</v>
      </c>
      <c r="D87" s="11">
        <v>2325.5</v>
      </c>
      <c r="E87" s="11">
        <v>2567.8000000000002</v>
      </c>
      <c r="F87" s="11">
        <v>2748.3</v>
      </c>
      <c r="G87" s="44">
        <v>2951.1</v>
      </c>
      <c r="H87" s="10">
        <f t="shared" si="3"/>
        <v>125.03895597974291</v>
      </c>
      <c r="I87" s="10">
        <f t="shared" si="4"/>
        <v>143.70373977405532</v>
      </c>
    </row>
    <row r="88" spans="1:9" x14ac:dyDescent="0.2">
      <c r="A88" s="8" t="s">
        <v>8</v>
      </c>
      <c r="B88" s="30">
        <v>106</v>
      </c>
      <c r="C88" s="11"/>
      <c r="D88" s="12">
        <f>D87/C87*100</f>
        <v>113.24016361511494</v>
      </c>
      <c r="E88" s="12">
        <v>103.2</v>
      </c>
      <c r="F88" s="12">
        <v>103.4</v>
      </c>
      <c r="G88" s="45">
        <v>104.2</v>
      </c>
      <c r="H88" s="10"/>
      <c r="I88" s="10"/>
    </row>
    <row r="89" spans="1:9" ht="38.25" x14ac:dyDescent="0.2">
      <c r="A89" s="9" t="s">
        <v>35</v>
      </c>
      <c r="B89" s="34">
        <v>174.5</v>
      </c>
      <c r="C89" s="11">
        <v>187</v>
      </c>
      <c r="D89" s="11">
        <v>197</v>
      </c>
      <c r="E89" s="11">
        <v>208.7</v>
      </c>
      <c r="F89" s="11">
        <v>220.4</v>
      </c>
      <c r="G89" s="44">
        <v>234.6</v>
      </c>
      <c r="H89" s="10">
        <f t="shared" si="3"/>
        <v>111.6042780748663</v>
      </c>
      <c r="I89" s="10">
        <f t="shared" si="4"/>
        <v>125.45454545454544</v>
      </c>
    </row>
    <row r="90" spans="1:9" x14ac:dyDescent="0.2">
      <c r="A90" s="8" t="s">
        <v>8</v>
      </c>
      <c r="B90" s="30">
        <v>100.6</v>
      </c>
      <c r="C90" s="11"/>
      <c r="D90" s="12">
        <v>105.1</v>
      </c>
      <c r="E90" s="12">
        <v>105.3</v>
      </c>
      <c r="F90" s="12">
        <f>F89/E89*100</f>
        <v>105.60613320555822</v>
      </c>
      <c r="G90" s="45">
        <f>G89/F89*100</f>
        <v>106.44283121597095</v>
      </c>
      <c r="H90" s="10"/>
      <c r="I90" s="10"/>
    </row>
    <row r="91" spans="1:9" ht="25.5" x14ac:dyDescent="0.2">
      <c r="A91" s="9" t="s">
        <v>36</v>
      </c>
      <c r="B91" s="34">
        <v>381.9</v>
      </c>
      <c r="C91" s="12">
        <v>751.3</v>
      </c>
      <c r="D91" s="11">
        <v>764.9</v>
      </c>
      <c r="E91" s="11">
        <v>812</v>
      </c>
      <c r="F91" s="11">
        <v>860.3</v>
      </c>
      <c r="G91" s="44">
        <v>903.9</v>
      </c>
      <c r="H91" s="10">
        <f t="shared" si="3"/>
        <v>108.0793291627845</v>
      </c>
      <c r="I91" s="10">
        <f t="shared" si="4"/>
        <v>120.31146013576468</v>
      </c>
    </row>
    <row r="92" spans="1:9" x14ac:dyDescent="0.2">
      <c r="A92" s="8" t="s">
        <v>8</v>
      </c>
      <c r="B92" s="30">
        <v>110.3</v>
      </c>
      <c r="C92" s="11"/>
      <c r="D92" s="12">
        <f>D91/C91*100</f>
        <v>101.81019566085452</v>
      </c>
      <c r="E92" s="12">
        <f>E91/D91*100</f>
        <v>106.15766766897634</v>
      </c>
      <c r="F92" s="12">
        <f>F91/E91*100</f>
        <v>105.94827586206897</v>
      </c>
      <c r="G92" s="45">
        <f>G91/F91*100</f>
        <v>105.06799953504591</v>
      </c>
      <c r="H92" s="10"/>
      <c r="I92" s="10"/>
    </row>
    <row r="93" spans="1:9" s="20" customFormat="1" ht="30.75" customHeight="1" x14ac:dyDescent="0.2">
      <c r="A93" s="9" t="s">
        <v>37</v>
      </c>
      <c r="B93" s="34">
        <v>2282.4</v>
      </c>
      <c r="C93" s="11">
        <v>1765</v>
      </c>
      <c r="D93" s="11">
        <v>1872.5</v>
      </c>
      <c r="E93" s="11">
        <v>1988.6</v>
      </c>
      <c r="F93" s="11">
        <v>2131.8000000000002</v>
      </c>
      <c r="G93" s="44">
        <v>2312.6</v>
      </c>
      <c r="H93" s="10">
        <f t="shared" si="3"/>
        <v>112.6685552407932</v>
      </c>
      <c r="I93" s="10">
        <f t="shared" si="4"/>
        <v>131.02549575070822</v>
      </c>
    </row>
    <row r="94" spans="1:9" s="20" customFormat="1" ht="18.75" customHeight="1" x14ac:dyDescent="0.2">
      <c r="A94" s="8" t="s">
        <v>8</v>
      </c>
      <c r="B94" s="30">
        <v>107.5</v>
      </c>
      <c r="C94" s="11"/>
      <c r="D94" s="12">
        <v>100.2</v>
      </c>
      <c r="E94" s="12">
        <v>100.6</v>
      </c>
      <c r="F94" s="12">
        <v>101</v>
      </c>
      <c r="G94" s="45">
        <v>101.9</v>
      </c>
      <c r="H94" s="10"/>
      <c r="I94" s="10"/>
    </row>
    <row r="95" spans="1:9" ht="25.5" x14ac:dyDescent="0.2">
      <c r="A95" s="9" t="s">
        <v>38</v>
      </c>
      <c r="B95" s="34">
        <v>917.3</v>
      </c>
      <c r="C95" s="11">
        <v>1394.5</v>
      </c>
      <c r="D95" s="11">
        <v>728.7</v>
      </c>
      <c r="E95" s="12">
        <v>832.4</v>
      </c>
      <c r="F95" s="12">
        <v>936.6</v>
      </c>
      <c r="G95" s="44">
        <v>1078</v>
      </c>
      <c r="H95" s="10">
        <f t="shared" si="3"/>
        <v>59.691645751165289</v>
      </c>
      <c r="I95" s="10">
        <f t="shared" si="4"/>
        <v>77.303693079956972</v>
      </c>
    </row>
    <row r="96" spans="1:9" x14ac:dyDescent="0.2">
      <c r="A96" s="8" t="s">
        <v>8</v>
      </c>
      <c r="B96" s="30">
        <v>107.1</v>
      </c>
      <c r="C96" s="11"/>
      <c r="D96" s="12">
        <f>D95/C95*100</f>
        <v>52.255288633918973</v>
      </c>
      <c r="E96" s="12">
        <f>E95/D95*100</f>
        <v>114.23082201180183</v>
      </c>
      <c r="F96" s="12">
        <f>F95/E95*100</f>
        <v>112.51802018260453</v>
      </c>
      <c r="G96" s="45">
        <f>G95/F95*100</f>
        <v>115.09715994020925</v>
      </c>
      <c r="H96" s="10"/>
      <c r="I96" s="10"/>
    </row>
    <row r="97" spans="1:9" s="20" customFormat="1" ht="16.5" customHeight="1" x14ac:dyDescent="0.2">
      <c r="A97" s="21" t="s">
        <v>39</v>
      </c>
      <c r="B97" s="35"/>
      <c r="C97" s="11"/>
      <c r="D97" s="19"/>
      <c r="E97" s="19"/>
      <c r="F97" s="19"/>
      <c r="G97" s="46"/>
      <c r="H97" s="10"/>
      <c r="I97" s="10"/>
    </row>
    <row r="98" spans="1:9" s="20" customFormat="1" x14ac:dyDescent="0.2">
      <c r="A98" s="22" t="s">
        <v>40</v>
      </c>
      <c r="B98" s="36"/>
      <c r="C98" s="11"/>
      <c r="D98" s="19"/>
      <c r="E98" s="19"/>
      <c r="F98" s="19"/>
      <c r="G98" s="46"/>
      <c r="H98" s="10"/>
      <c r="I98" s="10"/>
    </row>
    <row r="99" spans="1:9" s="20" customFormat="1" ht="25.5" x14ac:dyDescent="0.2">
      <c r="A99" s="8" t="s">
        <v>41</v>
      </c>
      <c r="B99" s="30">
        <v>37</v>
      </c>
      <c r="C99" s="11">
        <v>57.4</v>
      </c>
      <c r="D99" s="11">
        <v>46.2</v>
      </c>
      <c r="E99" s="11">
        <v>47.1</v>
      </c>
      <c r="F99" s="11">
        <v>48</v>
      </c>
      <c r="G99" s="44">
        <v>49.2</v>
      </c>
      <c r="H99" s="10">
        <f t="shared" si="3"/>
        <v>82.055749128919871</v>
      </c>
      <c r="I99" s="10">
        <f t="shared" si="4"/>
        <v>85.714285714285722</v>
      </c>
    </row>
    <row r="100" spans="1:9" s="20" customFormat="1" ht="28.5" customHeight="1" x14ac:dyDescent="0.2">
      <c r="A100" s="8" t="s">
        <v>42</v>
      </c>
      <c r="B100" s="30">
        <v>37</v>
      </c>
      <c r="C100" s="11">
        <v>57.4</v>
      </c>
      <c r="D100" s="11">
        <v>46.2</v>
      </c>
      <c r="E100" s="11">
        <v>47.1</v>
      </c>
      <c r="F100" s="11">
        <v>48</v>
      </c>
      <c r="G100" s="44">
        <v>49.2</v>
      </c>
      <c r="H100" s="10">
        <f t="shared" si="3"/>
        <v>82.055749128919871</v>
      </c>
      <c r="I100" s="10">
        <f t="shared" si="4"/>
        <v>85.714285714285722</v>
      </c>
    </row>
    <row r="101" spans="1:9" s="20" customFormat="1" ht="25.5" x14ac:dyDescent="0.2">
      <c r="A101" s="8" t="s">
        <v>43</v>
      </c>
      <c r="B101" s="30">
        <v>14</v>
      </c>
      <c r="C101" s="11">
        <v>14.2</v>
      </c>
      <c r="D101" s="11">
        <v>14.2</v>
      </c>
      <c r="E101" s="11">
        <v>14.4</v>
      </c>
      <c r="F101" s="11">
        <v>14.5</v>
      </c>
      <c r="G101" s="44">
        <v>14.7</v>
      </c>
      <c r="H101" s="10">
        <f t="shared" si="3"/>
        <v>101.40845070422534</v>
      </c>
      <c r="I101" s="10">
        <f t="shared" si="4"/>
        <v>103.52112676056338</v>
      </c>
    </row>
    <row r="102" spans="1:9" s="20" customFormat="1" ht="31.5" customHeight="1" x14ac:dyDescent="0.2">
      <c r="A102" s="21" t="s">
        <v>44</v>
      </c>
      <c r="B102" s="35"/>
      <c r="C102" s="11"/>
      <c r="D102" s="19"/>
      <c r="E102" s="19"/>
      <c r="F102" s="19"/>
      <c r="G102" s="46"/>
      <c r="H102" s="10"/>
      <c r="I102" s="10"/>
    </row>
    <row r="103" spans="1:9" ht="28.5" customHeight="1" x14ac:dyDescent="0.2">
      <c r="A103" s="23" t="s">
        <v>45</v>
      </c>
      <c r="B103" s="37">
        <v>25</v>
      </c>
      <c r="C103" s="11">
        <v>25</v>
      </c>
      <c r="D103" s="11">
        <v>25</v>
      </c>
      <c r="E103" s="11">
        <v>25</v>
      </c>
      <c r="F103" s="11">
        <v>25</v>
      </c>
      <c r="G103" s="44">
        <v>25</v>
      </c>
      <c r="H103" s="10">
        <f t="shared" si="3"/>
        <v>100</v>
      </c>
      <c r="I103" s="10">
        <f t="shared" si="4"/>
        <v>100</v>
      </c>
    </row>
    <row r="104" spans="1:9" ht="28.5" customHeight="1" x14ac:dyDescent="0.2">
      <c r="A104" s="23" t="s">
        <v>46</v>
      </c>
      <c r="B104" s="37">
        <v>92</v>
      </c>
      <c r="C104" s="11">
        <v>92</v>
      </c>
      <c r="D104" s="11">
        <v>84</v>
      </c>
      <c r="E104" s="11">
        <v>84</v>
      </c>
      <c r="F104" s="11">
        <v>84</v>
      </c>
      <c r="G104" s="44">
        <v>84</v>
      </c>
      <c r="H104" s="10">
        <f t="shared" si="3"/>
        <v>91.304347826086953</v>
      </c>
      <c r="I104" s="10">
        <f t="shared" si="4"/>
        <v>91.304347826086953</v>
      </c>
    </row>
    <row r="105" spans="1:9" ht="19.5" customHeight="1" x14ac:dyDescent="0.2">
      <c r="A105" s="23" t="s">
        <v>47</v>
      </c>
      <c r="B105" s="37">
        <v>405</v>
      </c>
      <c r="C105" s="11">
        <v>401</v>
      </c>
      <c r="D105" s="11">
        <v>405</v>
      </c>
      <c r="E105" s="11">
        <v>400</v>
      </c>
      <c r="F105" s="11">
        <v>400</v>
      </c>
      <c r="G105" s="44">
        <v>400</v>
      </c>
      <c r="H105" s="10">
        <f t="shared" si="3"/>
        <v>99.750623441396513</v>
      </c>
      <c r="I105" s="10">
        <f t="shared" si="4"/>
        <v>99.750623441396513</v>
      </c>
    </row>
    <row r="106" spans="1:9" s="55" customFormat="1" x14ac:dyDescent="0.2">
      <c r="A106" s="56" t="s">
        <v>48</v>
      </c>
      <c r="B106" s="57">
        <v>4930</v>
      </c>
      <c r="C106" s="51">
        <v>3957</v>
      </c>
      <c r="D106" s="51">
        <v>3580</v>
      </c>
      <c r="E106" s="51">
        <v>3580</v>
      </c>
      <c r="F106" s="51">
        <v>3580</v>
      </c>
      <c r="G106" s="58">
        <v>3580</v>
      </c>
      <c r="H106" s="54">
        <f t="shared" si="3"/>
        <v>90.4725802375537</v>
      </c>
      <c r="I106" s="54">
        <f t="shared" si="4"/>
        <v>90.4725802375537</v>
      </c>
    </row>
    <row r="107" spans="1:9" ht="25.5" x14ac:dyDescent="0.2">
      <c r="A107" s="23" t="s">
        <v>49</v>
      </c>
      <c r="B107" s="37">
        <v>77</v>
      </c>
      <c r="C107" s="11">
        <v>68.5</v>
      </c>
      <c r="D107" s="11">
        <v>62.6</v>
      </c>
      <c r="E107" s="11">
        <v>62.4</v>
      </c>
      <c r="F107" s="11">
        <v>62.38</v>
      </c>
      <c r="G107" s="44">
        <v>62.2</v>
      </c>
      <c r="H107" s="10">
        <f t="shared" si="3"/>
        <v>91.0948905109489</v>
      </c>
      <c r="I107" s="10">
        <f t="shared" si="4"/>
        <v>90.802919708029208</v>
      </c>
    </row>
    <row r="108" spans="1:9" ht="20.25" hidden="1" customHeight="1" x14ac:dyDescent="0.2">
      <c r="A108" s="24" t="s">
        <v>50</v>
      </c>
      <c r="B108" s="38"/>
      <c r="C108" s="11">
        <v>18.399999999999999</v>
      </c>
      <c r="D108" s="11">
        <v>18.7</v>
      </c>
      <c r="E108" s="11">
        <v>19.100000000000001</v>
      </c>
      <c r="F108" s="11">
        <v>19.600000000000001</v>
      </c>
      <c r="G108" s="44">
        <v>19.899999999999999</v>
      </c>
      <c r="H108" s="10">
        <f t="shared" si="3"/>
        <v>103.80434782608697</v>
      </c>
      <c r="I108" s="10">
        <f t="shared" si="4"/>
        <v>108.15217391304348</v>
      </c>
    </row>
    <row r="109" spans="1:9" ht="36.75" hidden="1" customHeight="1" x14ac:dyDescent="0.2">
      <c r="A109" s="24" t="s">
        <v>51</v>
      </c>
      <c r="B109" s="38">
        <v>0</v>
      </c>
      <c r="C109" s="12">
        <v>0</v>
      </c>
      <c r="D109" s="12">
        <v>0</v>
      </c>
      <c r="E109" s="12">
        <v>100</v>
      </c>
      <c r="F109" s="12">
        <v>120</v>
      </c>
      <c r="G109" s="45">
        <v>150</v>
      </c>
      <c r="H109" s="10"/>
      <c r="I109" s="10" t="e">
        <f t="shared" si="4"/>
        <v>#DIV/0!</v>
      </c>
    </row>
    <row r="110" spans="1:9" ht="18.75" customHeight="1" x14ac:dyDescent="0.2">
      <c r="A110" s="21" t="s">
        <v>52</v>
      </c>
      <c r="B110" s="35"/>
      <c r="C110" s="11"/>
      <c r="D110" s="11"/>
      <c r="E110" s="11"/>
      <c r="F110" s="11"/>
      <c r="G110" s="44"/>
      <c r="H110" s="10"/>
      <c r="I110" s="10"/>
    </row>
    <row r="111" spans="1:9" x14ac:dyDescent="0.2">
      <c r="A111" s="8" t="s">
        <v>53</v>
      </c>
      <c r="B111" s="30">
        <v>98</v>
      </c>
      <c r="C111" s="11">
        <v>98</v>
      </c>
      <c r="D111" s="11">
        <v>105</v>
      </c>
      <c r="E111" s="11">
        <v>112</v>
      </c>
      <c r="F111" s="11">
        <v>118</v>
      </c>
      <c r="G111" s="44">
        <v>123</v>
      </c>
      <c r="H111" s="10">
        <f t="shared" si="3"/>
        <v>114.28571428571428</v>
      </c>
      <c r="I111" s="10">
        <f t="shared" si="4"/>
        <v>125.51020408163265</v>
      </c>
    </row>
    <row r="112" spans="1:9" x14ac:dyDescent="0.2">
      <c r="A112" s="8" t="s">
        <v>54</v>
      </c>
      <c r="B112" s="30">
        <v>258.7</v>
      </c>
      <c r="C112" s="11">
        <v>258.7</v>
      </c>
      <c r="D112" s="11">
        <v>258.7</v>
      </c>
      <c r="E112" s="11">
        <v>258.7</v>
      </c>
      <c r="F112" s="11">
        <v>258.7</v>
      </c>
      <c r="G112" s="44">
        <v>258.7</v>
      </c>
      <c r="H112" s="10">
        <f t="shared" si="3"/>
        <v>100</v>
      </c>
      <c r="I112" s="10">
        <f t="shared" si="4"/>
        <v>100</v>
      </c>
    </row>
    <row r="113" spans="1:9" x14ac:dyDescent="0.2">
      <c r="A113" s="8" t="s">
        <v>55</v>
      </c>
      <c r="B113" s="30">
        <v>40.6</v>
      </c>
      <c r="C113" s="11">
        <v>40.6</v>
      </c>
      <c r="D113" s="11">
        <v>40.6</v>
      </c>
      <c r="E113" s="11">
        <v>40.6</v>
      </c>
      <c r="F113" s="11">
        <v>40.6</v>
      </c>
      <c r="G113" s="44">
        <v>40.6</v>
      </c>
      <c r="H113" s="10">
        <f t="shared" si="3"/>
        <v>100</v>
      </c>
      <c r="I113" s="10">
        <f t="shared" si="4"/>
        <v>100</v>
      </c>
    </row>
    <row r="114" spans="1:9" ht="15.75" customHeight="1" x14ac:dyDescent="0.2">
      <c r="A114" s="8" t="s">
        <v>56</v>
      </c>
      <c r="B114" s="30">
        <v>283.04000000000002</v>
      </c>
      <c r="C114" s="11">
        <v>283.39999999999998</v>
      </c>
      <c r="D114" s="11">
        <v>293.04000000000002</v>
      </c>
      <c r="E114" s="11">
        <v>304.04000000000002</v>
      </c>
      <c r="F114" s="11">
        <v>314</v>
      </c>
      <c r="G114" s="44">
        <v>326.04000000000002</v>
      </c>
      <c r="H114" s="10">
        <f t="shared" si="3"/>
        <v>107.28299223712069</v>
      </c>
      <c r="I114" s="10">
        <f t="shared" si="4"/>
        <v>115.04587155963304</v>
      </c>
    </row>
    <row r="115" spans="1:9" x14ac:dyDescent="0.2">
      <c r="A115" s="23" t="s">
        <v>57</v>
      </c>
      <c r="B115" s="37">
        <v>78</v>
      </c>
      <c r="C115" s="11">
        <v>85</v>
      </c>
      <c r="D115" s="11">
        <v>85</v>
      </c>
      <c r="E115" s="11">
        <v>96</v>
      </c>
      <c r="F115" s="11">
        <v>110</v>
      </c>
      <c r="G115" s="44">
        <v>115</v>
      </c>
      <c r="H115" s="10">
        <f t="shared" si="3"/>
        <v>112.94117647058823</v>
      </c>
      <c r="I115" s="10">
        <f t="shared" si="4"/>
        <v>135.29411764705884</v>
      </c>
    </row>
    <row r="116" spans="1:9" ht="25.5" x14ac:dyDescent="0.2">
      <c r="A116" s="24" t="s">
        <v>58</v>
      </c>
      <c r="B116" s="38">
        <v>96.6</v>
      </c>
      <c r="C116" s="11">
        <v>91.3</v>
      </c>
      <c r="D116" s="11">
        <v>96.6</v>
      </c>
      <c r="E116" s="11">
        <v>96.6</v>
      </c>
      <c r="F116" s="11">
        <v>96.6</v>
      </c>
      <c r="G116" s="44">
        <v>96.6</v>
      </c>
      <c r="H116" s="10">
        <f t="shared" si="3"/>
        <v>105.80503833515881</v>
      </c>
      <c r="I116" s="10">
        <f t="shared" si="4"/>
        <v>105.80503833515881</v>
      </c>
    </row>
    <row r="117" spans="1:9" ht="25.5" x14ac:dyDescent="0.2">
      <c r="A117" s="24" t="s">
        <v>59</v>
      </c>
      <c r="B117" s="38">
        <v>716</v>
      </c>
      <c r="C117" s="11">
        <v>770</v>
      </c>
      <c r="D117" s="11">
        <v>737</v>
      </c>
      <c r="E117" s="11">
        <v>762</v>
      </c>
      <c r="F117" s="11">
        <v>781</v>
      </c>
      <c r="G117" s="44">
        <v>802</v>
      </c>
      <c r="H117" s="10">
        <f t="shared" si="3"/>
        <v>98.961038961038966</v>
      </c>
      <c r="I117" s="10">
        <f t="shared" si="4"/>
        <v>104.15584415584416</v>
      </c>
    </row>
    <row r="119" spans="1:9" ht="15.75" x14ac:dyDescent="0.25">
      <c r="A119" s="66" t="s">
        <v>72</v>
      </c>
      <c r="B119" s="64"/>
      <c r="C119" s="64"/>
      <c r="D119" s="64"/>
      <c r="E119" s="65"/>
      <c r="F119" s="65"/>
      <c r="G119" s="67"/>
    </row>
    <row r="120" spans="1:9" ht="15.75" x14ac:dyDescent="0.25">
      <c r="A120" s="68" t="s">
        <v>73</v>
      </c>
      <c r="B120" s="64"/>
      <c r="C120" s="64"/>
      <c r="D120" s="64"/>
      <c r="E120" s="66" t="s">
        <v>74</v>
      </c>
      <c r="F120" s="69"/>
      <c r="G120" s="64"/>
    </row>
    <row r="121" spans="1:9" ht="15.75" x14ac:dyDescent="0.25">
      <c r="A121" s="68"/>
      <c r="B121" s="64"/>
      <c r="C121" s="64"/>
      <c r="D121" s="64"/>
      <c r="E121" s="65"/>
      <c r="F121" s="65"/>
      <c r="G121" s="64"/>
    </row>
    <row r="122" spans="1:9" ht="15.75" x14ac:dyDescent="0.25">
      <c r="A122" s="68" t="s">
        <v>75</v>
      </c>
      <c r="B122" s="64"/>
      <c r="C122" s="64"/>
      <c r="D122" s="64"/>
      <c r="E122" s="65"/>
      <c r="F122" s="65"/>
      <c r="G122" s="64"/>
    </row>
    <row r="123" spans="1:9" ht="15.75" x14ac:dyDescent="0.25">
      <c r="A123" s="68" t="s">
        <v>76</v>
      </c>
      <c r="B123" s="64"/>
      <c r="C123" s="64"/>
      <c r="D123" s="64"/>
      <c r="E123" s="65"/>
      <c r="F123" s="65"/>
      <c r="G123" s="64"/>
    </row>
    <row r="124" spans="1:9" ht="15.75" customHeight="1" x14ac:dyDescent="0.25">
      <c r="A124" s="70"/>
      <c r="B124" s="70"/>
      <c r="C124" s="71"/>
      <c r="D124" s="71"/>
      <c r="E124" s="71"/>
      <c r="F124" s="71"/>
      <c r="G124" s="71"/>
    </row>
    <row r="125" spans="1:9" x14ac:dyDescent="0.2">
      <c r="A125" s="17"/>
      <c r="B125" s="17"/>
      <c r="C125" s="16"/>
      <c r="D125" s="16"/>
      <c r="E125" s="16"/>
      <c r="F125" s="16"/>
      <c r="G125" s="16"/>
    </row>
    <row r="126" spans="1:9" x14ac:dyDescent="0.2">
      <c r="A126" s="18"/>
      <c r="B126" s="18"/>
      <c r="C126" s="15"/>
      <c r="D126" s="15"/>
      <c r="E126" s="15"/>
      <c r="F126" s="15"/>
      <c r="G126" s="15"/>
    </row>
    <row r="127" spans="1:9" x14ac:dyDescent="0.2">
      <c r="A127" s="18"/>
      <c r="B127" s="18"/>
      <c r="C127" s="15"/>
      <c r="D127" s="15"/>
      <c r="E127" s="15"/>
      <c r="F127" s="15"/>
      <c r="G127" s="15"/>
    </row>
    <row r="128" spans="1:9" x14ac:dyDescent="0.2">
      <c r="A128" s="18"/>
      <c r="B128" s="18"/>
      <c r="C128" s="15"/>
      <c r="D128" s="15"/>
      <c r="E128" s="15"/>
      <c r="F128" s="15"/>
      <c r="G128" s="15"/>
    </row>
  </sheetData>
  <mergeCells count="6">
    <mergeCell ref="I4:I5"/>
    <mergeCell ref="A1:G1"/>
    <mergeCell ref="A2:G2"/>
    <mergeCell ref="A4:A5"/>
    <mergeCell ref="E5:G5"/>
    <mergeCell ref="H4:H5"/>
  </mergeCells>
  <pageMargins left="0" right="0" top="0" bottom="0" header="0" footer="0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2013-11-26T15:02:13Z</dcterms:modified>
</cp:coreProperties>
</file>